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codeName="ThisWorkbook" defaultThemeVersion="124226"/>
  <xr:revisionPtr revIDLastSave="39" documentId="13_ncr:1_{7E51567C-40CB-4D34-92CE-EB69060E175C}" xr6:coauthVersionLast="47" xr6:coauthVersionMax="47" xr10:uidLastSave="{DD6590B9-B0CF-4EC8-B700-A03B51D99521}"/>
  <bookViews>
    <workbookView xWindow="-108" yWindow="-108" windowWidth="30936" windowHeight="16776" xr2:uid="{00000000-000D-0000-FFFF-FFFF00000000}"/>
  </bookViews>
  <sheets>
    <sheet name="Försättsblad" sheetId="39" r:id="rId1"/>
    <sheet name="Förklaringar" sheetId="40" r:id="rId2"/>
    <sheet name="Förteckning" sheetId="68" r:id="rId3"/>
    <sheet name="1" sheetId="75" r:id="rId4"/>
    <sheet name="2" sheetId="17" r:id="rId5"/>
    <sheet name="3" sheetId="93" r:id="rId6"/>
    <sheet name="4" sheetId="26" r:id="rId7"/>
    <sheet name="5" sheetId="18" r:id="rId8"/>
    <sheet name="6" sheetId="80" r:id="rId9"/>
    <sheet name="7" sheetId="81" r:id="rId10"/>
    <sheet name="8" sheetId="51" r:id="rId11"/>
    <sheet name="9" sheetId="14" r:id="rId12"/>
    <sheet name="10" sheetId="27" r:id="rId13"/>
    <sheet name="11" sheetId="24" r:id="rId14"/>
    <sheet name="12" sheetId="31" r:id="rId15"/>
    <sheet name="13" sheetId="12" r:id="rId16"/>
    <sheet name="14" sheetId="56" r:id="rId17"/>
    <sheet name="15" sheetId="94" r:id="rId18"/>
    <sheet name="16" sheetId="87" r:id="rId19"/>
    <sheet name="17" sheetId="70" r:id="rId20"/>
    <sheet name="18" sheetId="19" r:id="rId21"/>
    <sheet name="19" sheetId="20" r:id="rId22"/>
    <sheet name="20" sheetId="23" r:id="rId23"/>
    <sheet name="21" sheetId="22" r:id="rId24"/>
    <sheet name="22" sheetId="21" r:id="rId25"/>
    <sheet name="23" sheetId="54" r:id="rId26"/>
    <sheet name="24" sheetId="95" r:id="rId27"/>
    <sheet name="25" sheetId="86" r:id="rId28"/>
    <sheet name="26" sheetId="106" r:id="rId29"/>
    <sheet name="27" sheetId="110" r:id="rId30"/>
    <sheet name="28" sheetId="105" r:id="rId31"/>
    <sheet name="29" sheetId="114" r:id="rId32"/>
    <sheet name="30" sheetId="112" r:id="rId33"/>
    <sheet name="31" sheetId="113" r:id="rId34"/>
  </sheets>
  <definedNames>
    <definedName name="_xlnm.Print_Area" localSheetId="3">'1'!$A$1:$I$40</definedName>
    <definedName name="_xlnm.Print_Area" localSheetId="12">'10'!$A$1:$H$30</definedName>
    <definedName name="_xlnm.Print_Area" localSheetId="13">'11'!$A$1:$H$31</definedName>
    <definedName name="_xlnm.Print_Area" localSheetId="14">'12'!$A$1:$H$31</definedName>
    <definedName name="_xlnm.Print_Area" localSheetId="15">'13'!$A$1:$H$34</definedName>
    <definedName name="_xlnm.Print_Area" localSheetId="16">'14'!$A$1:$H$34</definedName>
    <definedName name="_xlnm.Print_Area" localSheetId="17">'15'!$A$1:$U$47</definedName>
    <definedName name="_xlnm.Print_Area" localSheetId="18">'16'!$A$1:$O$44</definedName>
    <definedName name="_xlnm.Print_Area" localSheetId="19">'17'!$A$1:$O$45</definedName>
    <definedName name="_xlnm.Print_Area" localSheetId="20">'18'!$A$1:$H$30</definedName>
    <definedName name="_xlnm.Print_Area" localSheetId="21">'19'!$A$1:$H$31</definedName>
    <definedName name="_xlnm.Print_Area" localSheetId="4">'2'!$A$1:$H$32</definedName>
    <definedName name="_xlnm.Print_Area" localSheetId="22">'20'!$A$1:$H$30</definedName>
    <definedName name="_xlnm.Print_Area" localSheetId="23">'21'!$A$1:$H$30</definedName>
    <definedName name="_xlnm.Print_Area" localSheetId="24">'22'!$A$1:$H$30</definedName>
    <definedName name="_xlnm.Print_Area" localSheetId="25">'23'!$A$1:$H$15</definedName>
    <definedName name="_xlnm.Print_Area" localSheetId="26">'24'!$A$1:$G$25</definedName>
    <definedName name="_xlnm.Print_Area" localSheetId="27">'25'!$A$1:$H$20</definedName>
    <definedName name="_xlnm.Print_Area" localSheetId="28">'26'!$A$1:$O$31</definedName>
    <definedName name="_xlnm.Print_Area" localSheetId="29">'27'!$A$1:$D$2</definedName>
    <definedName name="_xlnm.Print_Area" localSheetId="30">'28'!$A$1:$O$39</definedName>
    <definedName name="_xlnm.Print_Area" localSheetId="31">'29'!$A$1:$E$29</definedName>
    <definedName name="_xlnm.Print_Area" localSheetId="5">'3'!$A$1:$H$32</definedName>
    <definedName name="_xlnm.Print_Area" localSheetId="32">'30'!$A$1:$E$29</definedName>
    <definedName name="_xlnm.Print_Area" localSheetId="33">'31'!$A$1:$E$29</definedName>
    <definedName name="_xlnm.Print_Area" localSheetId="6">'4'!$A$1:$H$30</definedName>
    <definedName name="_xlnm.Print_Area" localSheetId="7">'5'!$A$1:$H$30</definedName>
    <definedName name="_xlnm.Print_Area" localSheetId="8">'6'!$A$1:$P$31</definedName>
    <definedName name="_xlnm.Print_Area" localSheetId="9">'7'!$A$1:$P$31</definedName>
    <definedName name="_xlnm.Print_Area" localSheetId="10">'8'!$A$1:$H$30</definedName>
    <definedName name="_xlnm.Print_Area" localSheetId="11">'9'!$A$1:$H$29</definedName>
    <definedName name="_xlnm.Print_Area" localSheetId="1">Förklaringar!$A$1:$B$18</definedName>
    <definedName name="_xlnm.Print_Area" localSheetId="0">Försättsblad!$A$1:$J$37</definedName>
    <definedName name="_xlnm.Print_Area" localSheetId="2">Förteckning!$A$1:$B$34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33" i="68" l="1"/>
  <c r="B32" i="68"/>
  <c r="B31" i="68"/>
  <c r="B30" i="68"/>
  <c r="B29" i="68"/>
  <c r="B28" i="68"/>
  <c r="E30" i="105" l="1"/>
  <c r="E31" i="105" s="1"/>
  <c r="F30" i="105"/>
  <c r="F31" i="105" s="1"/>
  <c r="H30" i="105"/>
  <c r="I30" i="105"/>
  <c r="K30" i="105"/>
  <c r="K31" i="105" s="1"/>
  <c r="L30" i="105"/>
  <c r="L31" i="105" s="1"/>
  <c r="N30" i="105"/>
  <c r="N31" i="105" s="1"/>
  <c r="O30" i="105"/>
  <c r="O31" i="105" s="1"/>
  <c r="H31" i="105"/>
  <c r="I31" i="105"/>
  <c r="B27" i="105"/>
  <c r="N22" i="106"/>
  <c r="N23" i="106" s="1"/>
  <c r="K22" i="106"/>
  <c r="K23" i="106" s="1"/>
  <c r="H22" i="106"/>
  <c r="H23" i="106" s="1"/>
  <c r="E22" i="106"/>
  <c r="E23" i="106" s="1"/>
  <c r="O22" i="106"/>
  <c r="O23" i="106" s="1"/>
  <c r="L22" i="106"/>
  <c r="L23" i="106" s="1"/>
  <c r="I22" i="106"/>
  <c r="I23" i="106" s="1"/>
  <c r="F22" i="106"/>
  <c r="F23" i="106" s="1"/>
  <c r="G18" i="86"/>
  <c r="B18" i="86"/>
  <c r="G22" i="95" l="1"/>
  <c r="G23" i="95" s="1"/>
  <c r="G19" i="95"/>
  <c r="E22" i="95"/>
  <c r="D22" i="95"/>
  <c r="C22" i="95"/>
  <c r="F19" i="95"/>
  <c r="E19" i="95"/>
  <c r="D19" i="95"/>
  <c r="C19" i="95"/>
  <c r="B19" i="95"/>
  <c r="B27" i="68"/>
  <c r="B26" i="68"/>
  <c r="B25" i="68"/>
  <c r="B15" i="68"/>
  <c r="B14" i="68"/>
  <c r="B13" i="68"/>
  <c r="B12" i="68"/>
  <c r="B11" i="68"/>
  <c r="E23" i="95" l="1"/>
  <c r="C23" i="95"/>
  <c r="D23" i="95"/>
  <c r="E18" i="86" l="1"/>
  <c r="H18" i="86"/>
  <c r="F18" i="86"/>
  <c r="D13" i="54"/>
  <c r="C13" i="54"/>
  <c r="B13" i="54"/>
  <c r="F22" i="95" l="1"/>
  <c r="F23" i="95" s="1"/>
  <c r="B22" i="68"/>
  <c r="B23" i="68"/>
  <c r="B24" i="68"/>
  <c r="B16" i="68"/>
  <c r="B17" i="68"/>
  <c r="B18" i="68"/>
  <c r="B19" i="68"/>
  <c r="B20" i="68"/>
  <c r="B21" i="68"/>
  <c r="B5" i="68"/>
  <c r="B10" i="68"/>
  <c r="B6" i="68"/>
  <c r="B7" i="68"/>
  <c r="B8" i="68"/>
  <c r="B9" i="68"/>
  <c r="B4" i="68"/>
  <c r="B3" i="68"/>
  <c r="D18" i="86" l="1"/>
  <c r="C18" i="86"/>
  <c r="H13" i="54"/>
  <c r="G13" i="54"/>
  <c r="F13" i="54"/>
  <c r="E13" i="54"/>
</calcChain>
</file>

<file path=xl/sharedStrings.xml><?xml version="1.0" encoding="utf-8"?>
<sst xmlns="http://schemas.openxmlformats.org/spreadsheetml/2006/main" count="994" uniqueCount="362">
  <si>
    <t>Alla</t>
  </si>
  <si>
    <t>Män</t>
  </si>
  <si>
    <t>Kvinnor</t>
  </si>
  <si>
    <t>30–49 år</t>
  </si>
  <si>
    <t>50–64 år</t>
  </si>
  <si>
    <t>17–29 år</t>
  </si>
  <si>
    <t>ANDT-indikator</t>
  </si>
  <si>
    <r>
      <t>65–84 år</t>
    </r>
    <r>
      <rPr>
        <vertAlign val="superscript"/>
        <sz val="10"/>
        <rFont val="Arial"/>
        <family val="2"/>
      </rPr>
      <t>a)</t>
    </r>
  </si>
  <si>
    <r>
      <t>65–84 år</t>
    </r>
    <r>
      <rPr>
        <vertAlign val="superscript"/>
        <sz val="10"/>
        <rFont val="Arial"/>
        <family val="2"/>
      </rPr>
      <t>b)</t>
    </r>
  </si>
  <si>
    <t>a) Övre åldersgräns 80 år t.o.m. 2013.</t>
  </si>
  <si>
    <t>b) Övre åldersgräns 80 år t.o.m. 2013.</t>
  </si>
  <si>
    <t>..</t>
  </si>
  <si>
    <t>Källa: CAN:s Monitormätningar.</t>
  </si>
  <si>
    <t>.</t>
  </si>
  <si>
    <t>December</t>
  </si>
  <si>
    <t>November</t>
  </si>
  <si>
    <t>Oktober</t>
  </si>
  <si>
    <t>September</t>
  </si>
  <si>
    <t>Augusti</t>
  </si>
  <si>
    <t>Juli</t>
  </si>
  <si>
    <t>Juni</t>
  </si>
  <si>
    <t>Maj</t>
  </si>
  <si>
    <t>April</t>
  </si>
  <si>
    <t>Mars</t>
  </si>
  <si>
    <t>Februari</t>
  </si>
  <si>
    <t>Januari</t>
  </si>
  <si>
    <t>Tabell 1</t>
  </si>
  <si>
    <t>Tabell 2</t>
  </si>
  <si>
    <t>Tabell 3</t>
  </si>
  <si>
    <t>Tabell 4</t>
  </si>
  <si>
    <t>Tabell 5</t>
  </si>
  <si>
    <t>Tabell 6</t>
  </si>
  <si>
    <t>Tabell 7</t>
  </si>
  <si>
    <t>Tabell 8</t>
  </si>
  <si>
    <t>Tabell 9</t>
  </si>
  <si>
    <t>Tabell 10</t>
  </si>
  <si>
    <t>Tabell 11</t>
  </si>
  <si>
    <t>Tabell 12</t>
  </si>
  <si>
    <t>Tabell 13</t>
  </si>
  <si>
    <t>Tabell 14</t>
  </si>
  <si>
    <t>Tabell 15</t>
  </si>
  <si>
    <t>Tabell 16</t>
  </si>
  <si>
    <t>Tabell 17</t>
  </si>
  <si>
    <t>Tabell 18</t>
  </si>
  <si>
    <t>Tabell 19</t>
  </si>
  <si>
    <t>Tabell 20</t>
  </si>
  <si>
    <r>
      <t xml:space="preserve">65–84 år </t>
    </r>
    <r>
      <rPr>
        <vertAlign val="superscript"/>
        <sz val="10"/>
        <rFont val="Arial"/>
        <family val="2"/>
      </rPr>
      <t>a)</t>
    </r>
  </si>
  <si>
    <r>
      <t xml:space="preserve">65–84 år </t>
    </r>
    <r>
      <rPr>
        <vertAlign val="superscript"/>
        <sz val="10"/>
        <rFont val="Arial"/>
        <family val="2"/>
      </rPr>
      <t>b)</t>
    </r>
  </si>
  <si>
    <t xml:space="preserve"> </t>
  </si>
  <si>
    <t>Beskrivning:</t>
  </si>
  <si>
    <t>Begrepp:</t>
  </si>
  <si>
    <t>Tecken/märkning:</t>
  </si>
  <si>
    <t>Förklaring:</t>
  </si>
  <si>
    <t>-</t>
  </si>
  <si>
    <t>Ingen frekvens (dvs. ingen respondent har angett svarsalternativet).</t>
  </si>
  <si>
    <t>Uppgift saknas eller är för osäker för att återges (t.ex. då respondentunderlaget understiger 50 individer).</t>
  </si>
  <si>
    <t>Procenttal avrundat till 0 (dvs. svarsalternativet har angetts av minst en respondent men färre än 0,5 procent).</t>
  </si>
  <si>
    <t>n</t>
  </si>
  <si>
    <t>Antal respondenter (bastal för beräkningen) i tabeller där filtreringar av totalmaterialet gjorts.</t>
  </si>
  <si>
    <t>Kontakt:</t>
  </si>
  <si>
    <t>Publicerat:</t>
  </si>
  <si>
    <t>Bilagan innehåller resultat som används vid uppföljning av regeringens ANDT-strategi och redovisas på www.andtuppfoljning.se.</t>
  </si>
  <si>
    <t>17-18</t>
  </si>
  <si>
    <t>19-20</t>
  </si>
  <si>
    <t>21-22</t>
  </si>
  <si>
    <t>23-24</t>
  </si>
  <si>
    <t>25-26</t>
  </si>
  <si>
    <t>27-28</t>
  </si>
  <si>
    <t>29-30</t>
  </si>
  <si>
    <t>31-32</t>
  </si>
  <si>
    <t>33-34</t>
  </si>
  <si>
    <t>35-36</t>
  </si>
  <si>
    <t>37-38</t>
  </si>
  <si>
    <t>39-40</t>
  </si>
  <si>
    <t>41-42</t>
  </si>
  <si>
    <t>43-44</t>
  </si>
  <si>
    <t>45-46</t>
  </si>
  <si>
    <t>47-48</t>
  </si>
  <si>
    <t>49-50</t>
  </si>
  <si>
    <t>51-52</t>
  </si>
  <si>
    <t>53-54</t>
  </si>
  <si>
    <t>55-56</t>
  </si>
  <si>
    <t>57-58</t>
  </si>
  <si>
    <t>59-60</t>
  </si>
  <si>
    <t>61-62</t>
  </si>
  <si>
    <t>63-64</t>
  </si>
  <si>
    <t>65-66</t>
  </si>
  <si>
    <t>67-68</t>
  </si>
  <si>
    <t>69-70</t>
  </si>
  <si>
    <t>71-72</t>
  </si>
  <si>
    <t>73-74</t>
  </si>
  <si>
    <t>75-76</t>
  </si>
  <si>
    <t>77-78</t>
  </si>
  <si>
    <t>79-80</t>
  </si>
  <si>
    <t>81-82</t>
  </si>
  <si>
    <t>83-84</t>
  </si>
  <si>
    <t>a) Inklusive starkvin.</t>
  </si>
  <si>
    <t>Tabell 21</t>
  </si>
  <si>
    <t>Tabell 22</t>
  </si>
  <si>
    <t>Tabell 23</t>
  </si>
  <si>
    <t>Måndag</t>
  </si>
  <si>
    <t>Tisdag</t>
  </si>
  <si>
    <t>Onsdag</t>
  </si>
  <si>
    <t>Torsdag</t>
  </si>
  <si>
    <t>Fredag</t>
  </si>
  <si>
    <t>Lördag</t>
  </si>
  <si>
    <t>Söndag</t>
  </si>
  <si>
    <t>Tabell 24</t>
  </si>
  <si>
    <t xml:space="preserve">Män </t>
  </si>
  <si>
    <t>65–84 år</t>
  </si>
  <si>
    <t>Tabell 25</t>
  </si>
  <si>
    <t>a) Undre åldersgräns 80 år t.o.m. 2013.</t>
  </si>
  <si>
    <t>Tabellförteckning</t>
  </si>
  <si>
    <t>ulf.guttormsson@can.se; bjorn.trolldal@can.se; martina.zetterqvist@can.se</t>
  </si>
  <si>
    <t>b) Beräkningsgrunderna för svarsfrekvensen har förändrats med åren men tidsserien ger ändå en grov bild av hur denna utvecklats. Det bör också nämnas att urvalsmetodiken förändrades 2013, från RDD-urval till befolkningsurval (ur PAR-konsument), vilket kan ha påverkat svarsfrekvensen i negativ riktning. År 2005 resp. 2010 saknas beräkningsunderlag för 1 av de 12 månaderna som utgör beräkningsgrund för årsvärdena.</t>
  </si>
  <si>
    <r>
      <t xml:space="preserve">2004 </t>
    </r>
    <r>
      <rPr>
        <vertAlign val="superscript"/>
        <sz val="10"/>
        <color theme="1"/>
        <rFont val="Arial"/>
        <family val="2"/>
      </rPr>
      <t>d)</t>
    </r>
  </si>
  <si>
    <r>
      <t xml:space="preserve">2013 </t>
    </r>
    <r>
      <rPr>
        <vertAlign val="superscript"/>
        <sz val="10"/>
        <color theme="1"/>
        <rFont val="Arial"/>
        <family val="2"/>
      </rPr>
      <t>e)</t>
    </r>
  </si>
  <si>
    <t>g) Ett mindre antal respondenter utan uppgiven könstillhörighet har inkluderats varför värdet för "alla" överstiger det för summan av könen.</t>
  </si>
  <si>
    <r>
      <t xml:space="preserve">2018 </t>
    </r>
    <r>
      <rPr>
        <vertAlign val="superscript"/>
        <sz val="10"/>
        <color theme="1"/>
        <rFont val="Arial"/>
        <family val="2"/>
      </rPr>
      <t>h)</t>
    </r>
  </si>
  <si>
    <r>
      <t xml:space="preserve">2014 </t>
    </r>
    <r>
      <rPr>
        <vertAlign val="superscript"/>
        <sz val="10"/>
        <color theme="1"/>
        <rFont val="Arial"/>
        <family val="2"/>
      </rPr>
      <t>f)</t>
    </r>
  </si>
  <si>
    <r>
      <t xml:space="preserve">2015 </t>
    </r>
    <r>
      <rPr>
        <vertAlign val="superscript"/>
        <sz val="10"/>
        <color theme="1"/>
        <rFont val="Arial"/>
        <family val="2"/>
      </rPr>
      <t>g)</t>
    </r>
  </si>
  <si>
    <t>n=</t>
  </si>
  <si>
    <t>Total</t>
  </si>
  <si>
    <t>Årskonsumtion (liter)</t>
  </si>
  <si>
    <t>Druckit senaste 30 dagarna (%)</t>
  </si>
  <si>
    <t>Intensivkonsumerat senaste 30 dagarna (%)</t>
  </si>
  <si>
    <t>Antal dryckestillfällen senaste 30 dagarna</t>
  </si>
  <si>
    <t>A Storstäder och storstadsnära kommuner</t>
  </si>
  <si>
    <t xml:space="preserve">   A1 Storstäder</t>
  </si>
  <si>
    <t xml:space="preserve">   A2 Pendlingskommun nära storstad</t>
  </si>
  <si>
    <t>B Större städer och kommuner nära större städer</t>
  </si>
  <si>
    <t xml:space="preserve">   B3 Större stad</t>
  </si>
  <si>
    <t xml:space="preserve">   B5 Långpendlingskommun nära större stad</t>
  </si>
  <si>
    <t>C Mindre städer/tätorter och landsbygdskommuner</t>
  </si>
  <si>
    <t xml:space="preserve">   C7 Pendlingskommun nära mindre stad/tätort</t>
  </si>
  <si>
    <t xml:space="preserve">   C8 Landsbygdskommun</t>
  </si>
  <si>
    <t xml:space="preserve">   C9 Landsbygdskommun med besöksnäring</t>
  </si>
  <si>
    <t xml:space="preserve">   C6 Mindre stad/tätort</t>
  </si>
  <si>
    <t>2004/05</t>
  </si>
  <si>
    <t>2006/07</t>
  </si>
  <si>
    <t>2008/09</t>
  </si>
  <si>
    <t>2010/11</t>
  </si>
  <si>
    <t>2012/13</t>
  </si>
  <si>
    <t>2016/17</t>
  </si>
  <si>
    <t>71–83</t>
  </si>
  <si>
    <t>3,9–6,5</t>
  </si>
  <si>
    <t>26–34</t>
  </si>
  <si>
    <t>Min–max (A1–C9)</t>
  </si>
  <si>
    <t>Variationskoeffecient (A1–C9)</t>
  </si>
  <si>
    <t>Standardavvikelse (A1–C9)</t>
  </si>
  <si>
    <r>
      <t xml:space="preserve">Svarsfrekvens (%) </t>
    </r>
    <r>
      <rPr>
        <vertAlign val="superscript"/>
        <sz val="10"/>
        <color theme="1"/>
        <rFont val="Arial"/>
        <family val="2"/>
      </rPr>
      <t>b,c)</t>
    </r>
  </si>
  <si>
    <t>c) Det som definieras som bortfall i undersökningen är gruppen av personer som av olika skäl inte gått att nå för intervju eller som inte velat ingå i undersökningen. Dessa personer har dock ersatts av andra så att antalet respondenter som utgör underlag för beräkningarna ska vara omkring detsamma de olika åren (se föregående kolumn).</t>
  </si>
  <si>
    <t>2019B</t>
  </si>
  <si>
    <t>2019A</t>
  </si>
  <si>
    <r>
      <t xml:space="preserve">2019A </t>
    </r>
    <r>
      <rPr>
        <vertAlign val="superscript"/>
        <sz val="10"/>
        <color theme="1"/>
        <rFont val="Arial"/>
        <family val="2"/>
      </rPr>
      <t>h) i)</t>
    </r>
  </si>
  <si>
    <r>
      <t xml:space="preserve">2019B </t>
    </r>
    <r>
      <rPr>
        <vertAlign val="superscript"/>
        <sz val="10"/>
        <color theme="1"/>
        <rFont val="Arial"/>
        <family val="2"/>
      </rPr>
      <t>h) i)</t>
    </r>
  </si>
  <si>
    <t>i) Till följd av fel i urvalsramen var 17- och 18-åringar underrepresenterade 2019 och för att uppnå korrekt proportionalitet har respondenter av motsvarande ålder från 2018 års undersökning adderats.</t>
  </si>
  <si>
    <r>
      <t xml:space="preserve">2020 </t>
    </r>
    <r>
      <rPr>
        <vertAlign val="superscript"/>
        <sz val="10"/>
        <color theme="1"/>
        <rFont val="Arial"/>
        <family val="2"/>
      </rPr>
      <t>h)</t>
    </r>
  </si>
  <si>
    <t>Dryckestillfällen senaste 30 dagarna (antal)</t>
  </si>
  <si>
    <t>Stockholm</t>
  </si>
  <si>
    <t>Uppsala</t>
  </si>
  <si>
    <t>Södermanland</t>
  </si>
  <si>
    <t>Östergötland</t>
  </si>
  <si>
    <t>Jönköping</t>
  </si>
  <si>
    <t>Kronoberg</t>
  </si>
  <si>
    <t>Kalmar</t>
  </si>
  <si>
    <t>Blekinge</t>
  </si>
  <si>
    <t>Skåne</t>
  </si>
  <si>
    <t>Halland</t>
  </si>
  <si>
    <t>Västra Götaland</t>
  </si>
  <si>
    <t>Värmland</t>
  </si>
  <si>
    <t>Örebro</t>
  </si>
  <si>
    <t>Västmanland</t>
  </si>
  <si>
    <t>Dalarna</t>
  </si>
  <si>
    <t>Gävleborg</t>
  </si>
  <si>
    <t>Västernorrland</t>
  </si>
  <si>
    <t>Jämtland</t>
  </si>
  <si>
    <t>Västerbotten</t>
  </si>
  <si>
    <t>Norrbotten</t>
  </si>
  <si>
    <t>Min-max</t>
  </si>
  <si>
    <t>3,4–6,6</t>
  </si>
  <si>
    <t>SDs</t>
  </si>
  <si>
    <t>Variationskoeffecient</t>
  </si>
  <si>
    <t>0,89**</t>
  </si>
  <si>
    <t>** Signifikant på 1-procentsnivån. * Signifikant på 5-procentsnivån.</t>
  </si>
  <si>
    <t>Pearson</t>
  </si>
  <si>
    <t>Tabell 26</t>
  </si>
  <si>
    <t>Uppgift finns ej  (pga. att frågan inte har ställts, etc).</t>
  </si>
  <si>
    <t xml:space="preserve">   B4 Pendlingskommun nära större stad</t>
  </si>
  <si>
    <t xml:space="preserve">Genomsnittligt antal konsumtionstillfällen </t>
  </si>
  <si>
    <t>Standardavv.</t>
  </si>
  <si>
    <t>2020/21</t>
  </si>
  <si>
    <t>2014/15</t>
  </si>
  <si>
    <r>
      <t>2018/19</t>
    </r>
    <r>
      <rPr>
        <vertAlign val="superscript"/>
        <sz val="10"/>
        <color theme="1"/>
        <rFont val="Arial"/>
        <family val="2"/>
      </rPr>
      <t>c)</t>
    </r>
  </si>
  <si>
    <r>
      <t>2004/05</t>
    </r>
    <r>
      <rPr>
        <i/>
        <vertAlign val="superscript"/>
        <sz val="10"/>
        <color theme="1"/>
        <rFont val="Arial"/>
        <family val="2"/>
      </rPr>
      <t>b)</t>
    </r>
  </si>
  <si>
    <t>b) Uppräknade resultat i linje med den ökning 2019 års metodförbättring medförde.</t>
  </si>
  <si>
    <t>Män 2004/05</t>
  </si>
  <si>
    <t>Kvinnor 2004/05</t>
  </si>
  <si>
    <t>Alla 2004/05</t>
  </si>
  <si>
    <t>Månadsmedel</t>
  </si>
  <si>
    <t>Tabell 27</t>
  </si>
  <si>
    <t>Män 2022/23</t>
  </si>
  <si>
    <t>Kvinnor 2022/23</t>
  </si>
  <si>
    <t>2022/23</t>
  </si>
  <si>
    <t>b) Druckit alkohol senaste 30 dagarna.</t>
  </si>
  <si>
    <r>
      <t xml:space="preserve">Alkoholkonsument </t>
    </r>
    <r>
      <rPr>
        <b/>
        <vertAlign val="superscript"/>
        <sz val="10"/>
        <color rgb="FF000000"/>
        <rFont val="Arial"/>
        <family val="2"/>
      </rPr>
      <t>b)</t>
    </r>
  </si>
  <si>
    <r>
      <t xml:space="preserve">Högkonsument </t>
    </r>
    <r>
      <rPr>
        <b/>
        <vertAlign val="superscript"/>
        <sz val="10"/>
        <color rgb="FF000000"/>
        <rFont val="Arial"/>
        <family val="2"/>
      </rPr>
      <t>d)</t>
    </r>
  </si>
  <si>
    <r>
      <t xml:space="preserve">Intensivkonsument </t>
    </r>
    <r>
      <rPr>
        <b/>
        <vertAlign val="superscript"/>
        <sz val="10"/>
        <color rgb="FF000000"/>
        <rFont val="Arial"/>
        <family val="2"/>
      </rPr>
      <t>c)</t>
    </r>
  </si>
  <si>
    <t>e) Uppräknade resultat i linje med den ökning 2019 års metodförbättring medförde.</t>
  </si>
  <si>
    <r>
      <t xml:space="preserve">Alla </t>
    </r>
    <r>
      <rPr>
        <vertAlign val="superscript"/>
        <sz val="10"/>
        <color theme="1"/>
        <rFont val="Arial"/>
        <family val="2"/>
      </rPr>
      <t>e)</t>
    </r>
    <r>
      <rPr>
        <sz val="10"/>
        <color theme="1"/>
        <rFont val="Arial"/>
        <family val="2"/>
      </rPr>
      <t xml:space="preserve"> 2004/05</t>
    </r>
  </si>
  <si>
    <r>
      <t xml:space="preserve">Kvinnor </t>
    </r>
    <r>
      <rPr>
        <vertAlign val="superscript"/>
        <sz val="10"/>
        <color theme="1"/>
        <rFont val="Arial"/>
        <family val="2"/>
      </rPr>
      <t>e)</t>
    </r>
    <r>
      <rPr>
        <sz val="10"/>
        <color theme="1"/>
        <rFont val="Arial"/>
        <family val="2"/>
      </rPr>
      <t xml:space="preserve"> 2004/05</t>
    </r>
  </si>
  <si>
    <r>
      <t xml:space="preserve">Män </t>
    </r>
    <r>
      <rPr>
        <vertAlign val="superscript"/>
        <sz val="10"/>
        <color theme="1"/>
        <rFont val="Arial"/>
        <family val="2"/>
      </rPr>
      <t>e)</t>
    </r>
    <r>
      <rPr>
        <sz val="10"/>
        <color theme="1"/>
        <rFont val="Arial"/>
        <family val="2"/>
      </rPr>
      <t xml:space="preserve"> 2004/05</t>
    </r>
  </si>
  <si>
    <t>d) Med högkonsument avses att varje vecka under de senaste 30 dagarna sammanlagt ha druckit minst 14 standardglas (män) respektive 9 standardglas (kvinnor). Detta motsvarar cirka 168 gram respektive 108 gram, eller 21 cl respektive 14 cl ren alkohol per vecka. Metodutvecklingen 2019 ledde till att detta mått ökade med två procentenheter.</t>
  </si>
  <si>
    <t>c) Med intensivkonsument avses att vid ett och samma tillfälle ha druckit minst en flaska vin eller motsvarande alkoholmängd under de senaste 30 dagarna.</t>
  </si>
  <si>
    <t>Procent</t>
  </si>
  <si>
    <t xml:space="preserve">Genomsnittligt antal intensivkonsumtionstillfällen </t>
  </si>
  <si>
    <t>Centiliter per konsumtionstillfälle</t>
  </si>
  <si>
    <t xml:space="preserve">Konsumtion ren (100%) alkohol </t>
  </si>
  <si>
    <t>Centiliter</t>
  </si>
  <si>
    <t>Riket</t>
  </si>
  <si>
    <t>a) Från 2023 används indelningen enligt SKR 2023 och tidigare enligt SKL 2017.</t>
  </si>
  <si>
    <r>
      <t>2023</t>
    </r>
    <r>
      <rPr>
        <vertAlign val="superscript"/>
        <sz val="10"/>
        <color theme="1"/>
        <rFont val="Arial"/>
        <family val="2"/>
      </rPr>
      <t>c)</t>
    </r>
  </si>
  <si>
    <t>Tabell 28</t>
  </si>
  <si>
    <t>Tabell 29</t>
  </si>
  <si>
    <t>Tabell 30</t>
  </si>
  <si>
    <t>Tabell 31</t>
  </si>
  <si>
    <t>a) Med riskkonsumtion avses att varje vecka under de senaste 30 dagarna druckit  över 14 standardglas (män) respektive 9 standardglas (kvinnor) eller att ha intensivkonsumerat minst 1 gång senaste 30 dagarna (se tabellerna 9 och 13).</t>
  </si>
  <si>
    <t>d) Lägre antal deltagare detta år än normalt pga. att konsumtionsfrågor inte ställdes under oktober-december när "Taxstudien" genomfördes. Värdena för denna period har pga detta interpolerats med värdena från motsvarande månader från föregående och efterkommande år.</t>
  </si>
  <si>
    <t>e) Lägre antal deltagare detta år än normalt pga. att resultaten från juli-december inte beaktats pga osäkerheter vid byte av intervjuarstab. Värdena för denna period har pga detta interpolerats med värdena från motsvarande månader från föregående och efterkommande år.</t>
  </si>
  <si>
    <t>f) Lägre antal deltagare detta år än normalt pga. att ca 1 800 felaktigt genomförda intervjuer exkluderats.</t>
  </si>
  <si>
    <t>h) Mellan 2018 och juni 2020 fick endast ett slumpmässigt urval av respondenterna i Monitormätningarna möjlighet att även besvara konsumtionsfrågorna gällande alkohol och tobak, vilket förklarar de lägre bastalen dessa år.</t>
  </si>
  <si>
    <t>a) Med intensivkonsumtion avses att, vid ett och samma tillfälle, ha druckit minst en flaska vin eller motsvarande alkoholmängd.</t>
  </si>
  <si>
    <t>a) Med intensivkonsumention avses att, vid ett och samma tillfälle, ha druckit minst en flaska vin eller motsvarande alkoholmängd.</t>
  </si>
  <si>
    <t xml:space="preserve">c) Antalet respondenter som fick besvara alkoholvanefrågorna var dessa år för få för att kunna brytas ned på tvåårsåldersgrupper. </t>
  </si>
  <si>
    <r>
      <t xml:space="preserve">Självrapporterad årskonsumtion i liter ren (100 %) alkohol per år, i befolkningen 17–84 år </t>
    </r>
    <r>
      <rPr>
        <b/>
        <vertAlign val="superscript"/>
        <sz val="10"/>
        <color indexed="8"/>
        <rFont val="Arial"/>
        <family val="2"/>
      </rPr>
      <t>a)</t>
    </r>
    <r>
      <rPr>
        <b/>
        <sz val="10"/>
        <color indexed="8"/>
        <rFont val="Arial"/>
        <family val="2"/>
      </rPr>
      <t>, fördelat på tvåårsåldersgrupper. 2004/05–2022/23.</t>
    </r>
  </si>
  <si>
    <r>
      <t xml:space="preserve">Självrapporterad  årskonsumtion i liter ren (100 %) alkohol bland alkoholkonsumenter 17–84 år </t>
    </r>
    <r>
      <rPr>
        <b/>
        <vertAlign val="superscript"/>
        <sz val="10"/>
        <color indexed="8"/>
        <rFont val="Arial"/>
        <family val="2"/>
      </rPr>
      <t>a)</t>
    </r>
    <r>
      <rPr>
        <b/>
        <sz val="10"/>
        <color indexed="8"/>
        <rFont val="Arial"/>
        <family val="2"/>
      </rPr>
      <t>, fördelat på tvåårsåldersgrupper. 2004/05–2022/23.</t>
    </r>
  </si>
  <si>
    <t>Tillbaka till innehållsförteckningen</t>
  </si>
  <si>
    <t>a) Med högkonsumtion avses att varje vecka under de senaste 30 dagarna sammanlagt ha över 14 standardglas (män) respektive 9 standardglas (kvinnor). Detta motsvarar cirka 168 gram respektive 108 gram, eller 21 cl respektive 14 cl ren alkohol per vecka.</t>
  </si>
  <si>
    <t>c) Alternativ redovisning med över 9 standardglas för såväl män som kvinnor (enligt Socialstyrelsens updaterade riktlinjer).</t>
  </si>
  <si>
    <t>Antal respondenter efter ålder och kön, samt svarsbortfall i procent. 2002–2024.</t>
  </si>
  <si>
    <r>
      <t xml:space="preserve">Självrapporterad cider- och alkoläskkonsumtion i liter ren (100 %) alkohol per år i befolkningen 17–84 år </t>
    </r>
    <r>
      <rPr>
        <b/>
        <vertAlign val="superscript"/>
        <sz val="10"/>
        <color indexed="8"/>
        <rFont val="Arial"/>
        <family val="2"/>
      </rPr>
      <t>a)</t>
    </r>
    <r>
      <rPr>
        <b/>
        <sz val="10"/>
        <color indexed="8"/>
        <rFont val="Arial"/>
        <family val="2"/>
      </rPr>
      <t xml:space="preserve"> efter ålder och kön. 2004–2024.</t>
    </r>
  </si>
  <si>
    <t>Alkoholvanor fördelat på årets månader i befolkningen 17–84 år. 2024.</t>
  </si>
  <si>
    <r>
      <t>Självrapporterade alkoholvanor i Sverige
2004</t>
    </r>
    <r>
      <rPr>
        <sz val="18"/>
        <color theme="1"/>
        <rFont val="Calibri"/>
        <family val="2"/>
      </rPr>
      <t>–</t>
    </r>
    <r>
      <rPr>
        <sz val="18"/>
        <color theme="1"/>
        <rFont val="Calibri"/>
        <family val="2"/>
        <scheme val="minor"/>
      </rPr>
      <t>2024</t>
    </r>
  </si>
  <si>
    <t>2025-11-13</t>
  </si>
  <si>
    <r>
      <t>2024</t>
    </r>
    <r>
      <rPr>
        <vertAlign val="superscript"/>
        <sz val="10"/>
        <color theme="1"/>
        <rFont val="Arial"/>
        <family val="2"/>
      </rPr>
      <t>c)</t>
    </r>
  </si>
  <si>
    <t>4,1–6,2</t>
  </si>
  <si>
    <t>0,7–1,2</t>
  </si>
  <si>
    <t>7,3–8,4</t>
  </si>
  <si>
    <t>28–46</t>
  </si>
  <si>
    <t>6,7-11,0</t>
  </si>
  <si>
    <t>2023/24</t>
  </si>
  <si>
    <t>71–77</t>
  </si>
  <si>
    <t>3,8–5,5</t>
  </si>
  <si>
    <t>3,7–5,0</t>
  </si>
  <si>
    <t>25–33</t>
  </si>
  <si>
    <t>0,95**</t>
  </si>
  <si>
    <t>70–79</t>
  </si>
  <si>
    <t>3,4–5,4</t>
  </si>
  <si>
    <t>3,3–4,8</t>
  </si>
  <si>
    <t>0,92**</t>
  </si>
  <si>
    <t>Tabellbilaga till CAN rapport 237</t>
  </si>
  <si>
    <t>c) Alternativ redovisning med över 9 standardglas för såväl män som kvinnor (enligt Socialstyrelsens updaterade riktlinjer från 2023).</t>
  </si>
  <si>
    <t>Män 2023/24</t>
  </si>
  <si>
    <t>Kvinnor 2023/24</t>
  </si>
  <si>
    <t>Alla 2023/24</t>
  </si>
  <si>
    <r>
      <t xml:space="preserve">Andelen alkoholkonsumenter, intensivkonsumenter och högkonsumenter i befolkningen 17–84 år </t>
    </r>
    <r>
      <rPr>
        <b/>
        <vertAlign val="superscript"/>
        <sz val="10"/>
        <color rgb="FF000000"/>
        <rFont val="Arial"/>
        <family val="2"/>
      </rPr>
      <t>a)</t>
    </r>
    <r>
      <rPr>
        <b/>
        <sz val="10"/>
        <color indexed="8"/>
        <rFont val="Arial"/>
        <family val="2"/>
      </rPr>
      <t>, fördelat på tvåårsåldersgrupper. 2004/05 och 2023/24.</t>
    </r>
  </si>
  <si>
    <t>2004/06</t>
  </si>
  <si>
    <t>25–34</t>
  </si>
  <si>
    <r>
      <t>Alkoholvanor i befolkningen 17–84 år fördelat på län. Perioderna 2004/06</t>
    </r>
    <r>
      <rPr>
        <b/>
        <vertAlign val="superscript"/>
        <sz val="10"/>
        <color theme="1"/>
        <rFont val="Arial"/>
        <family val="2"/>
      </rPr>
      <t>a)</t>
    </r>
    <r>
      <rPr>
        <b/>
        <sz val="10"/>
        <color theme="1"/>
        <rFont val="Arial"/>
        <family val="2"/>
      </rPr>
      <t xml:space="preserve"> och 2023/24 </t>
    </r>
    <r>
      <rPr>
        <b/>
        <vertAlign val="superscript"/>
        <sz val="10"/>
        <color theme="1"/>
        <rFont val="Arial"/>
        <family val="2"/>
      </rPr>
      <t>b)</t>
    </r>
    <r>
      <rPr>
        <b/>
        <sz val="10"/>
        <color theme="1"/>
        <rFont val="Arial"/>
        <family val="2"/>
      </rPr>
      <t>.</t>
    </r>
  </si>
  <si>
    <t>a) Tre istället för två år har slagits samman i periodens början eftersom 2004 var det färre respondenter som fick alkoholvanefrågor och underlaget skulle därmed bli alltför litet för nedbrytning på län (Gotland och Bleking har få invånare och resultaten där skulle bli alltför osäkra).</t>
  </si>
  <si>
    <t>3,2–5,2</t>
  </si>
  <si>
    <t>0,60**</t>
  </si>
  <si>
    <t>Gotland</t>
  </si>
  <si>
    <r>
      <t>2023/24</t>
    </r>
    <r>
      <rPr>
        <vertAlign val="superscript"/>
        <sz val="10"/>
        <color theme="1"/>
        <rFont val="Arial"/>
        <family val="2"/>
      </rPr>
      <t>b)</t>
    </r>
  </si>
  <si>
    <t>c) Eftersom antalet svarande (och invånare) på Gotland är få har värden för 2022/24 använts.</t>
  </si>
  <si>
    <t>0,65**</t>
  </si>
  <si>
    <t>0,90**</t>
  </si>
  <si>
    <t>A</t>
  </si>
  <si>
    <t>B</t>
  </si>
  <si>
    <t>C</t>
  </si>
  <si>
    <t>3,6–5,5</t>
  </si>
  <si>
    <t>26–35</t>
  </si>
  <si>
    <t>Pearson A1–C9 (2004/06 mot 2023/24)</t>
  </si>
  <si>
    <t>0,83**</t>
  </si>
  <si>
    <r>
      <t>Alkoholvanor  i befolkningen 17–84 år fördelat på SKR-grupper</t>
    </r>
    <r>
      <rPr>
        <b/>
        <vertAlign val="superscript"/>
        <sz val="10"/>
        <color theme="1"/>
        <rFont val="Arial"/>
        <family val="2"/>
      </rPr>
      <t>a)</t>
    </r>
    <r>
      <rPr>
        <b/>
        <sz val="10"/>
        <color theme="1"/>
        <rFont val="Arial"/>
        <family val="2"/>
      </rPr>
      <t>. Perioderna 2004/06</t>
    </r>
    <r>
      <rPr>
        <b/>
        <vertAlign val="superscript"/>
        <sz val="10"/>
        <color theme="1"/>
        <rFont val="Arial"/>
        <family val="2"/>
      </rPr>
      <t>b)</t>
    </r>
    <r>
      <rPr>
        <b/>
        <sz val="10"/>
        <color theme="1"/>
        <rFont val="Arial"/>
        <family val="2"/>
      </rPr>
      <t xml:space="preserve"> och 2023/24</t>
    </r>
    <r>
      <rPr>
        <b/>
        <vertAlign val="superscript"/>
        <sz val="10"/>
        <color theme="1"/>
        <rFont val="Arial"/>
        <family val="2"/>
      </rPr>
      <t>c)</t>
    </r>
    <r>
      <rPr>
        <b/>
        <sz val="10"/>
        <color theme="1"/>
        <rFont val="Arial"/>
        <family val="2"/>
      </rPr>
      <t>.</t>
    </r>
  </si>
  <si>
    <t>a) Från 2023 används indelningen enligt SKR 2023 och för tidigare år tidigare enligt SKL 2017.</t>
  </si>
  <si>
    <t>SKR-grupp</t>
  </si>
  <si>
    <r>
      <t>Årskonsumtion i ren (100%) alkohol i befolkningen 17–84 år fördelat på SKR-huvudgrupper</t>
    </r>
    <r>
      <rPr>
        <b/>
        <vertAlign val="superscript"/>
        <sz val="10"/>
        <color theme="1"/>
        <rFont val="Arial"/>
        <family val="2"/>
      </rPr>
      <t>a)</t>
    </r>
    <r>
      <rPr>
        <b/>
        <sz val="10"/>
        <color theme="1"/>
        <rFont val="Arial"/>
        <family val="2"/>
      </rPr>
      <t>. 2004-2024.</t>
    </r>
  </si>
  <si>
    <t>b) 2023/24 års värden är baserade på metoden som introducerades 2020. Detta ska tas hänsyn till då nivåerna jämförs med 2004/06, i synnerhet gällande årskonsumtionen som uppmäts som 19 % högre med dagens metod.</t>
  </si>
  <si>
    <t>c) 2023/24 års värden är baserade på metoden som introducerades 2020. Detta ska tas hänsyn till då nivåerna jämförs med 2004/06, i synnerhet gällande årskonsumtionen som uppmäts som 19 % högre med dagens metod.</t>
  </si>
  <si>
    <t>b) Tre istället för två år har slagits samman för att ha samma redovisningsgrund som länsredovisningen (vilket behövs för länen för att ge tillräckligt stora svarsunderlag).</t>
  </si>
  <si>
    <t>2) Ojusterade modeller.</t>
  </si>
  <si>
    <t>&lt;,001</t>
  </si>
  <si>
    <t>P</t>
  </si>
  <si>
    <t>OR</t>
  </si>
  <si>
    <t>Till innehållsförteckningen</t>
  </si>
  <si>
    <t>Kommungrupp A</t>
  </si>
  <si>
    <t>Kommungrupp B</t>
  </si>
  <si>
    <t>Kommungrupp C</t>
  </si>
  <si>
    <t>Eftergymnasial</t>
  </si>
  <si>
    <t>Gymnasial</t>
  </si>
  <si>
    <t xml:space="preserve">Förgymnasial </t>
  </si>
  <si>
    <t>Intensivkonsumtion, Män</t>
  </si>
  <si>
    <t>Årskonsumtion, Män</t>
  </si>
  <si>
    <t>Årskonsumtion, Kvinnor</t>
  </si>
  <si>
    <t>Intensivkonsumtion, Kvinnor</t>
  </si>
  <si>
    <t>Utrikes</t>
  </si>
  <si>
    <t>Inrikes</t>
  </si>
  <si>
    <t>Inrikes, utlf. för.</t>
  </si>
  <si>
    <t>1) Män n=739 Utrikes, 232 Inrikes, utlf. för., 7519 Inrikes. Kvinnor n=785 Utrikes, 247 Inrikes, utlf. för., 8540 Inrikes.</t>
  </si>
  <si>
    <t>1) Män n=2329 Kommungrupp C, 3661 Kommungrupp B, 2758 Kommungrupp A. Kvinnor n=2619 Kommungrupp C, 3976 Kommungrupp B, 3236 Kommungrupp A.</t>
  </si>
  <si>
    <t>1) Män=1908 Eftergymnasial, 1850 Gymnasial, 197 Förgymnasial. Kvinnor n=3122 Eftergymnasial, 1494 Gymnasial, 143 Förgymnasial.</t>
  </si>
  <si>
    <t>3) Justerat för ålder, kommungrupp och utbildning.</t>
  </si>
  <si>
    <r>
      <t>Logistiska regressionsanalyser över sambandet mellan månatlig intensivkonsumtion respektive årskonsumtion mot kommungrupp</t>
    </r>
    <r>
      <rPr>
        <b/>
        <vertAlign val="superscript"/>
        <sz val="10"/>
        <rFont val="Arial"/>
        <family val="2"/>
      </rPr>
      <t>1)</t>
    </r>
    <r>
      <rPr>
        <b/>
        <sz val="10"/>
        <rFont val="Arial"/>
        <family val="2"/>
      </rPr>
      <t xml:space="preserve">. Befolkningen 17-84 år. 2024. </t>
    </r>
  </si>
  <si>
    <r>
      <t>Modell 1</t>
    </r>
    <r>
      <rPr>
        <b/>
        <vertAlign val="superscript"/>
        <sz val="10"/>
        <color theme="1"/>
        <rFont val="Arial"/>
        <family val="2"/>
      </rPr>
      <t>2)</t>
    </r>
  </si>
  <si>
    <r>
      <t>Modell 2</t>
    </r>
    <r>
      <rPr>
        <b/>
        <vertAlign val="superscript"/>
        <sz val="10"/>
        <color theme="1"/>
        <rFont val="Arial"/>
        <family val="2"/>
      </rPr>
      <t>3)</t>
    </r>
  </si>
  <si>
    <t>B-koeff.</t>
  </si>
  <si>
    <t>-0,078</t>
  </si>
  <si>
    <t>-0,079</t>
  </si>
  <si>
    <t>-0,062</t>
  </si>
  <si>
    <t>0,010</t>
  </si>
  <si>
    <t>-0,007</t>
  </si>
  <si>
    <t>0,003</t>
  </si>
  <si>
    <t>0,809</t>
  </si>
  <si>
    <t>-0,071</t>
  </si>
  <si>
    <t>0,017</t>
  </si>
  <si>
    <t>-0,073</t>
  </si>
  <si>
    <t>0,172</t>
  </si>
  <si>
    <t>0,016</t>
  </si>
  <si>
    <t>-0,047</t>
  </si>
  <si>
    <t>-0,018</t>
  </si>
  <si>
    <t>0,046</t>
  </si>
  <si>
    <t>-0,044</t>
  </si>
  <si>
    <t>-0,170</t>
  </si>
  <si>
    <t>-0,055</t>
  </si>
  <si>
    <t>-0,056</t>
  </si>
  <si>
    <t>-0,610</t>
  </si>
  <si>
    <r>
      <t>Logistiska regressionsanalyser över sambandet mellan månatlig intensivkonsumtion respektive årskonsumtion mot födelseland</t>
    </r>
    <r>
      <rPr>
        <b/>
        <vertAlign val="superscript"/>
        <sz val="10"/>
        <rFont val="Arial"/>
        <family val="2"/>
      </rPr>
      <t>1)</t>
    </r>
    <r>
      <rPr>
        <b/>
        <sz val="10"/>
        <rFont val="Arial"/>
        <family val="2"/>
      </rPr>
      <t xml:space="preserve">. Befolkningen 17-84 år. 2024. </t>
    </r>
  </si>
  <si>
    <t>3) Justerat för ålder, födelseland och utbildning.</t>
  </si>
  <si>
    <t>3) Justerat för ålder, födelseland och kommungrupp.</t>
  </si>
  <si>
    <r>
      <t>Logistiska regressionsanalyser över sambandet mellan månatlig intensivkonsumtion respektive årskonsumtion mot utbildning</t>
    </r>
    <r>
      <rPr>
        <b/>
        <vertAlign val="superscript"/>
        <sz val="10"/>
        <rFont val="Arial"/>
        <family val="2"/>
      </rPr>
      <t>1)</t>
    </r>
    <r>
      <rPr>
        <b/>
        <sz val="10"/>
        <rFont val="Arial"/>
        <family val="2"/>
      </rPr>
      <t xml:space="preserve">. Befolkningen 25–64 år. 2024. </t>
    </r>
  </si>
  <si>
    <t>Denna Excelfil utgörs av tabeller innehållande data hämtade från CAN:s årliga Monitormätningar. Flera decimaler finns tillgängliga men har dolts.
För mer information om undersökningarna hänvisas till tidigare monitorrapporter, vilka kan laddas ner från www.can.se.</t>
  </si>
  <si>
    <t>Ett flertal olika begrepp förekommer. Dessa får sin definition i respektive tabell. Eftersöks djupare förklaringar hänvisas till texterna i rapporterna.</t>
  </si>
  <si>
    <r>
      <t>Självrapporterad årskonsumtion i liter ren (100 %) alkohol per år bland alkoholkonsumenter 17–84 år</t>
    </r>
    <r>
      <rPr>
        <b/>
        <vertAlign val="superscript"/>
        <sz val="10"/>
        <color indexed="8"/>
        <rFont val="Arial"/>
        <family val="2"/>
      </rPr>
      <t xml:space="preserve"> a)</t>
    </r>
    <r>
      <rPr>
        <b/>
        <sz val="10"/>
        <color indexed="8"/>
        <rFont val="Arial"/>
        <family val="2"/>
      </rPr>
      <t>, uppdelat på ålder för respektive kön. 2004–2024.</t>
    </r>
  </si>
  <si>
    <r>
      <t xml:space="preserve">Självrapporterad  årskonsumtion i liter ren (100 %) alkohol per år, i befolkningen 17–84 år </t>
    </r>
    <r>
      <rPr>
        <b/>
        <vertAlign val="superscript"/>
        <sz val="10"/>
        <color indexed="8"/>
        <rFont val="Arial"/>
        <family val="2"/>
      </rPr>
      <t>a)</t>
    </r>
    <r>
      <rPr>
        <b/>
        <sz val="10"/>
        <color indexed="8"/>
        <rFont val="Arial"/>
        <family val="2"/>
      </rPr>
      <t>, efter ålder och kön. 2004–2024.</t>
    </r>
  </si>
  <si>
    <r>
      <t xml:space="preserve">Genomsnittligt antal alkoholkonsumtionstillfällen under de senaste 30 dagarna, i befolkningen 17–84 år </t>
    </r>
    <r>
      <rPr>
        <b/>
        <vertAlign val="superscript"/>
        <sz val="10"/>
        <color rgb="FF000000"/>
        <rFont val="Arial"/>
        <family val="2"/>
      </rPr>
      <t>a)</t>
    </r>
    <r>
      <rPr>
        <b/>
        <sz val="10"/>
        <color indexed="8"/>
        <rFont val="Arial"/>
        <family val="2"/>
      </rPr>
      <t>, efter ålder och kön. 2004–2024.</t>
    </r>
  </si>
  <si>
    <r>
      <t xml:space="preserve">Andelen som druckit alkohol minst 1 gång i veckan under de senaste 30 dagarna, i befolkningen 17–84 år </t>
    </r>
    <r>
      <rPr>
        <b/>
        <vertAlign val="superscript"/>
        <sz val="10"/>
        <color theme="1"/>
        <rFont val="Arial"/>
        <family val="2"/>
      </rPr>
      <t>a)</t>
    </r>
    <r>
      <rPr>
        <b/>
        <sz val="10"/>
        <color theme="1"/>
        <rFont val="Arial"/>
        <family val="2"/>
      </rPr>
      <t>, efter ålder och kön. 2004–2024.</t>
    </r>
  </si>
  <si>
    <r>
      <t xml:space="preserve">Andelen som druckit alkohol under de senaste 30 dagarna, i befolkningen 17–84 år </t>
    </r>
    <r>
      <rPr>
        <b/>
        <vertAlign val="superscript"/>
        <sz val="10"/>
        <color theme="1"/>
        <rFont val="Arial"/>
        <family val="2"/>
      </rPr>
      <t>a)</t>
    </r>
    <r>
      <rPr>
        <b/>
        <sz val="10"/>
        <color theme="1"/>
        <rFont val="Arial"/>
        <family val="2"/>
      </rPr>
      <t>, efter ålder och kön. 2002–2024.</t>
    </r>
  </si>
  <si>
    <r>
      <t xml:space="preserve">Andelen som ej druckit alkohol under de senaste 30 dagarna, i befolkningen 17–84 år </t>
    </r>
    <r>
      <rPr>
        <b/>
        <vertAlign val="superscript"/>
        <sz val="10"/>
        <color theme="1"/>
        <rFont val="Arial"/>
        <family val="2"/>
      </rPr>
      <t>a)</t>
    </r>
    <r>
      <rPr>
        <b/>
        <sz val="10"/>
        <color theme="1"/>
        <rFont val="Arial"/>
        <family val="2"/>
      </rPr>
      <t>, efter ålder och kön. 2002–2024.</t>
    </r>
  </si>
  <si>
    <r>
      <t xml:space="preserve">Självrapporterad alkoholvolym i centiliter ren (100 %) alkohol per konsumtionstillfälle bland alkoholkonsumenter 17–84 år </t>
    </r>
    <r>
      <rPr>
        <b/>
        <vertAlign val="superscript"/>
        <sz val="10"/>
        <color indexed="8"/>
        <rFont val="Arial"/>
        <family val="2"/>
      </rPr>
      <t>a)</t>
    </r>
    <r>
      <rPr>
        <b/>
        <sz val="10"/>
        <color indexed="8"/>
        <rFont val="Arial"/>
        <family val="2"/>
      </rPr>
      <t>, efter ålder och kön. 2004–2024.</t>
    </r>
  </si>
  <si>
    <r>
      <t xml:space="preserve">Andelen som intensivkonsumerat </t>
    </r>
    <r>
      <rPr>
        <b/>
        <vertAlign val="superscript"/>
        <sz val="10"/>
        <color indexed="8"/>
        <rFont val="Arial"/>
        <family val="2"/>
      </rPr>
      <t>a)</t>
    </r>
    <r>
      <rPr>
        <b/>
        <sz val="10"/>
        <color indexed="8"/>
        <rFont val="Arial"/>
        <family val="2"/>
      </rPr>
      <t xml:space="preserve"> alkohol under de senaste 30 dagarna, i befolkningen 17–84 år </t>
    </r>
    <r>
      <rPr>
        <b/>
        <vertAlign val="superscript"/>
        <sz val="10"/>
        <color indexed="8"/>
        <rFont val="Arial"/>
        <family val="2"/>
      </rPr>
      <t>b)</t>
    </r>
    <r>
      <rPr>
        <b/>
        <sz val="10"/>
        <color indexed="8"/>
        <rFont val="Arial"/>
        <family val="2"/>
      </rPr>
      <t>, efter ålder och kön. 2004–2024.</t>
    </r>
  </si>
  <si>
    <r>
      <t xml:space="preserve">Andelen som intensivkonsumerat alkohol minst en gång i veckan under de senaste 30 dagarna, i befolkningen 17–84 år </t>
    </r>
    <r>
      <rPr>
        <b/>
        <vertAlign val="superscript"/>
        <sz val="10"/>
        <color theme="1"/>
        <rFont val="Arial"/>
        <family val="2"/>
      </rPr>
      <t>a)</t>
    </r>
    <r>
      <rPr>
        <b/>
        <sz val="10"/>
        <color theme="1"/>
        <rFont val="Arial"/>
        <family val="2"/>
      </rPr>
      <t>, efter ålder och kön. 2004–2024.</t>
    </r>
  </si>
  <si>
    <r>
      <t xml:space="preserve">Genomsnittligt antal intensivkonsumtionstillfällen </t>
    </r>
    <r>
      <rPr>
        <b/>
        <vertAlign val="superscript"/>
        <sz val="10"/>
        <color indexed="8"/>
        <rFont val="Arial"/>
        <family val="2"/>
      </rPr>
      <t>a)</t>
    </r>
    <r>
      <rPr>
        <b/>
        <sz val="10"/>
        <color indexed="8"/>
        <rFont val="Arial"/>
        <family val="2"/>
      </rPr>
      <t xml:space="preserve"> under de senaste 30 dagarna i befolkningen 17–84 år </t>
    </r>
    <r>
      <rPr>
        <b/>
        <vertAlign val="superscript"/>
        <sz val="10"/>
        <color indexed="8"/>
        <rFont val="Arial"/>
        <family val="2"/>
      </rPr>
      <t>b)</t>
    </r>
    <r>
      <rPr>
        <b/>
        <sz val="10"/>
        <color indexed="8"/>
        <rFont val="Arial"/>
        <family val="2"/>
      </rPr>
      <t>, efter ålder och kön. 2004–2024.</t>
    </r>
  </si>
  <si>
    <r>
      <t xml:space="preserve">Andelen alkoholkonsumtionstillfällen som innefattat intensivkonsumtion </t>
    </r>
    <r>
      <rPr>
        <b/>
        <vertAlign val="superscript"/>
        <sz val="10"/>
        <color indexed="8"/>
        <rFont val="Arial"/>
        <family val="2"/>
      </rPr>
      <t>a),</t>
    </r>
    <r>
      <rPr>
        <b/>
        <sz val="10"/>
        <color indexed="8"/>
        <rFont val="Arial"/>
        <family val="2"/>
      </rPr>
      <t xml:space="preserve"> bland alkoholkonsumenter 17–84 år </t>
    </r>
    <r>
      <rPr>
        <b/>
        <vertAlign val="superscript"/>
        <sz val="10"/>
        <color indexed="8"/>
        <rFont val="Arial"/>
        <family val="2"/>
      </rPr>
      <t>b)</t>
    </r>
    <r>
      <rPr>
        <b/>
        <sz val="10"/>
        <color indexed="8"/>
        <rFont val="Arial"/>
        <family val="2"/>
      </rPr>
      <t>, efter ålder och kön. 2004–2024.</t>
    </r>
  </si>
  <si>
    <r>
      <t xml:space="preserve">Andelen som högkonsumerat </t>
    </r>
    <r>
      <rPr>
        <b/>
        <vertAlign val="superscript"/>
        <sz val="10"/>
        <color indexed="8"/>
        <rFont val="Arial"/>
        <family val="2"/>
      </rPr>
      <t>a)</t>
    </r>
    <r>
      <rPr>
        <b/>
        <sz val="10"/>
        <color indexed="8"/>
        <rFont val="Arial"/>
        <family val="2"/>
      </rPr>
      <t xml:space="preserve"> alkohol varje vecka under de senaste 30 dagarna, i befolkningen 17–84 år </t>
    </r>
    <r>
      <rPr>
        <b/>
        <vertAlign val="superscript"/>
        <sz val="10"/>
        <color indexed="8"/>
        <rFont val="Arial"/>
        <family val="2"/>
      </rPr>
      <t>b)</t>
    </r>
    <r>
      <rPr>
        <b/>
        <sz val="10"/>
        <color indexed="8"/>
        <rFont val="Arial"/>
        <family val="2"/>
      </rPr>
      <t>, efter ålder och kön. 2004–2024.</t>
    </r>
  </si>
  <si>
    <r>
      <t xml:space="preserve">Andelen som riskkonsumerat </t>
    </r>
    <r>
      <rPr>
        <b/>
        <vertAlign val="superscript"/>
        <sz val="10"/>
        <color indexed="8"/>
        <rFont val="Arial"/>
        <family val="2"/>
      </rPr>
      <t>a)</t>
    </r>
    <r>
      <rPr>
        <b/>
        <sz val="10"/>
        <color indexed="8"/>
        <rFont val="Arial"/>
        <family val="2"/>
      </rPr>
      <t xml:space="preserve"> alkohol under de senaste 30 dagarna, i befolkningen 17–84 år </t>
    </r>
    <r>
      <rPr>
        <b/>
        <vertAlign val="superscript"/>
        <sz val="10"/>
        <color indexed="8"/>
        <rFont val="Arial"/>
        <family val="2"/>
      </rPr>
      <t>b)</t>
    </r>
    <r>
      <rPr>
        <b/>
        <sz val="10"/>
        <color indexed="8"/>
        <rFont val="Arial"/>
        <family val="2"/>
      </rPr>
      <t>, efter ålder och kön. 2004–2024.</t>
    </r>
  </si>
  <si>
    <r>
      <t xml:space="preserve">Självrapporterad spritkonsumtion i liter ren (100 %) alkohol per år i befolkningen 17–84 år </t>
    </r>
    <r>
      <rPr>
        <b/>
        <vertAlign val="superscript"/>
        <sz val="10"/>
        <color indexed="8"/>
        <rFont val="Arial"/>
        <family val="2"/>
      </rPr>
      <t>a)</t>
    </r>
    <r>
      <rPr>
        <b/>
        <sz val="10"/>
        <color indexed="8"/>
        <rFont val="Arial"/>
        <family val="2"/>
      </rPr>
      <t>, efter ålder och kön. 2004–2024.</t>
    </r>
  </si>
  <si>
    <r>
      <t xml:space="preserve">Självrapporterad vinkonsumtion </t>
    </r>
    <r>
      <rPr>
        <b/>
        <vertAlign val="superscript"/>
        <sz val="10"/>
        <color indexed="8"/>
        <rFont val="Arial"/>
        <family val="2"/>
      </rPr>
      <t>a)</t>
    </r>
    <r>
      <rPr>
        <b/>
        <sz val="10"/>
        <color indexed="8"/>
        <rFont val="Arial"/>
        <family val="2"/>
      </rPr>
      <t xml:space="preserve"> i liter ren (100 %) alkohol per år i befolkningen 17–84 år</t>
    </r>
    <r>
      <rPr>
        <b/>
        <vertAlign val="superscript"/>
        <sz val="10"/>
        <color indexed="8"/>
        <rFont val="Arial"/>
        <family val="2"/>
      </rPr>
      <t>b)</t>
    </r>
    <r>
      <rPr>
        <b/>
        <sz val="10"/>
        <color indexed="8"/>
        <rFont val="Arial"/>
        <family val="2"/>
      </rPr>
      <t>, efter ålder och kön. 2004–2024.</t>
    </r>
  </si>
  <si>
    <r>
      <t xml:space="preserve">Självrapporterad starkölkonsumtion i liter ren (100 %) alkohol per år i befolkningen 17–84 år </t>
    </r>
    <r>
      <rPr>
        <b/>
        <vertAlign val="superscript"/>
        <sz val="10"/>
        <color indexed="8"/>
        <rFont val="Arial"/>
        <family val="2"/>
      </rPr>
      <t>a)</t>
    </r>
    <r>
      <rPr>
        <b/>
        <sz val="10"/>
        <color indexed="8"/>
        <rFont val="Arial"/>
        <family val="2"/>
      </rPr>
      <t>, efter ålder och kön. 2004–2024.</t>
    </r>
  </si>
  <si>
    <r>
      <t xml:space="preserve">Självrapporterad folkölkonsumtion i liter ren (100 %) alkohol per år i befolkningen 17–84 år </t>
    </r>
    <r>
      <rPr>
        <b/>
        <vertAlign val="superscript"/>
        <sz val="10"/>
        <color indexed="8"/>
        <rFont val="Arial"/>
        <family val="2"/>
      </rPr>
      <t>a)</t>
    </r>
    <r>
      <rPr>
        <b/>
        <sz val="10"/>
        <color indexed="8"/>
        <rFont val="Arial"/>
        <family val="2"/>
      </rPr>
      <t>, efter ålder och kön. 2004–2024.</t>
    </r>
  </si>
  <si>
    <t>Andelen som konsumerat alkohol per veckodag i befolkningen 17–84 år, efter ålder och kön. 2018.</t>
  </si>
  <si>
    <t>Självrapporterad alkoholkonsumtion i centiliter ren (100 %) alkohol per månad i befolkningen 17–84 år, efter ålder och kön.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</si>
</sst>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00\ _k_r_-;\-* #,##0.00\ _k_r_-;_-* &quot;-&quot;??\ _k_r_-;_-@_-"/>
    <numFmt numFmtId="165" formatCode="0.0"/>
    <numFmt numFmtId="166" formatCode="0.0_ ;[Red]\-0.0\ "/>
    <numFmt numFmtId="167" formatCode="#,##0.0"/>
  </numFmts>
  <fonts count="30" x14ac:knownFonts="1">
    <font>
      <sz val="11"/>
      <color theme="1"/>
      <name val="Calibri"/>
      <family val="2"/>
      <scheme val="minor"/>
    </font>
    <font>
      <sz val="10"/>
      <color theme="1"/>
      <name val="Arial"/>
      <family val="2"/>
    </font>
    <font>
      <b/>
      <sz val="10"/>
      <color theme="1"/>
      <name val="Arial"/>
      <family val="2"/>
    </font>
    <font>
      <sz val="10"/>
      <name val="Arial"/>
      <family val="2"/>
    </font>
    <font>
      <vertAlign val="superscript"/>
      <sz val="10"/>
      <name val="Arial"/>
      <family val="2"/>
    </font>
    <font>
      <b/>
      <sz val="10"/>
      <color indexed="8"/>
      <name val="Arial"/>
      <family val="2"/>
    </font>
    <font>
      <b/>
      <sz val="10"/>
      <color theme="0"/>
      <name val="Arial"/>
      <family val="2"/>
    </font>
    <font>
      <vertAlign val="superscript"/>
      <sz val="10"/>
      <color theme="1"/>
      <name val="Arial"/>
      <family val="2"/>
    </font>
    <font>
      <sz val="10"/>
      <color indexed="8"/>
      <name val="Arial"/>
      <family val="2"/>
    </font>
    <font>
      <sz val="11"/>
      <color theme="1"/>
      <name val="Calibri"/>
      <family val="2"/>
      <scheme val="minor"/>
    </font>
    <font>
      <b/>
      <sz val="11"/>
      <color theme="1"/>
      <name val="Calibri"/>
      <family val="2"/>
      <scheme val="minor"/>
    </font>
    <font>
      <b/>
      <sz val="14"/>
      <color theme="1"/>
      <name val="Arial"/>
      <family val="2"/>
    </font>
    <font>
      <b/>
      <sz val="11"/>
      <color theme="0"/>
      <name val="Calibri"/>
      <family val="2"/>
      <scheme val="minor"/>
    </font>
    <font>
      <sz val="18"/>
      <color theme="1"/>
      <name val="Calibri"/>
      <family val="2"/>
      <scheme val="minor"/>
    </font>
    <font>
      <u/>
      <sz val="11"/>
      <color theme="10"/>
      <name val="Calibri"/>
      <family val="2"/>
      <scheme val="minor"/>
    </font>
    <font>
      <b/>
      <vertAlign val="superscript"/>
      <sz val="10"/>
      <color indexed="8"/>
      <name val="Arial"/>
      <family val="2"/>
    </font>
    <font>
      <sz val="18"/>
      <color theme="1"/>
      <name val="Calibri"/>
      <family val="2"/>
    </font>
    <font>
      <b/>
      <vertAlign val="superscript"/>
      <sz val="10"/>
      <color theme="1"/>
      <name val="Arial"/>
      <family val="2"/>
    </font>
    <font>
      <b/>
      <sz val="10"/>
      <name val="Arial"/>
      <family val="2"/>
    </font>
    <font>
      <i/>
      <sz val="10"/>
      <color theme="1"/>
      <name val="Arial"/>
      <family val="2"/>
    </font>
    <font>
      <i/>
      <vertAlign val="superscript"/>
      <sz val="10"/>
      <color theme="1"/>
      <name val="Arial"/>
      <family val="2"/>
    </font>
    <font>
      <sz val="10"/>
      <name val="Arial"/>
      <family val="2"/>
    </font>
    <font>
      <b/>
      <vertAlign val="superscript"/>
      <sz val="10"/>
      <color rgb="FF000000"/>
      <name val="Arial"/>
      <family val="2"/>
    </font>
    <font>
      <sz val="10"/>
      <name val="Arial"/>
      <family val="2"/>
    </font>
    <font>
      <b/>
      <i/>
      <sz val="10"/>
      <color theme="1"/>
      <name val="Arial"/>
      <family val="2"/>
    </font>
    <font>
      <sz val="8"/>
      <name val="Calibri"/>
      <family val="2"/>
      <scheme val="minor"/>
    </font>
    <font>
      <u/>
      <sz val="10"/>
      <color theme="10"/>
      <name val="Arial"/>
      <family val="2"/>
    </font>
    <font>
      <sz val="10"/>
      <color rgb="FF000000"/>
      <name val="Arial"/>
      <family val="2"/>
    </font>
    <font>
      <b/>
      <sz val="10"/>
      <color rgb="FF000000"/>
      <name val="Arial"/>
      <family val="2"/>
    </font>
    <font>
      <b/>
      <vertAlign val="superscript"/>
      <sz val="10"/>
      <name val="Arial"/>
      <family val="2"/>
    </font>
  </fonts>
  <fills count="3">
    <fill>
      <patternFill patternType="none"/>
    </fill>
    <fill>
      <patternFill patternType="gray125"/>
    </fill>
    <fill>
      <patternFill patternType="solid">
        <fgColor theme="9"/>
        <bgColor indexed="64"/>
      </patternFill>
    </fill>
  </fills>
  <borders count="4">
    <border>
      <left/>
      <right/>
      <top/>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s>
  <cellStyleXfs count="26">
    <xf numFmtId="0" fontId="0" fillId="0" borderId="0"/>
    <xf numFmtId="9" fontId="9" fillId="0" borderId="0" applyFont="0" applyFill="0" applyBorder="0" applyAlignment="0" applyProtection="0"/>
    <xf numFmtId="0" fontId="14" fillId="0" borderId="0" applyNumberFormat="0" applyFill="0" applyBorder="0" applyAlignment="0" applyProtection="0"/>
    <xf numFmtId="164" fontId="9"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1" fillId="0" borderId="0"/>
    <xf numFmtId="0" fontId="3" fillId="0" borderId="0"/>
    <xf numFmtId="0" fontId="23" fillId="0" borderId="0"/>
    <xf numFmtId="0" fontId="23" fillId="0" borderId="0"/>
    <xf numFmtId="0" fontId="23" fillId="0" borderId="0"/>
    <xf numFmtId="0" fontId="23" fillId="0" borderId="0"/>
    <xf numFmtId="0" fontId="3" fillId="0" borderId="0"/>
    <xf numFmtId="0" fontId="3" fillId="0" borderId="0"/>
    <xf numFmtId="0" fontId="3" fillId="0" borderId="0"/>
    <xf numFmtId="43" fontId="9" fillId="0" borderId="0" applyFont="0" applyFill="0" applyBorder="0" applyAlignment="0" applyProtection="0"/>
    <xf numFmtId="0" fontId="23" fillId="0" borderId="0"/>
    <xf numFmtId="0" fontId="9" fillId="0" borderId="0"/>
    <xf numFmtId="0" fontId="26" fillId="0" borderId="0" applyNumberFormat="0" applyFill="0" applyBorder="0" applyAlignment="0" applyProtection="0"/>
    <xf numFmtId="0" fontId="3" fillId="0" borderId="0"/>
  </cellStyleXfs>
  <cellXfs count="185">
    <xf numFmtId="0" fontId="0" fillId="0" borderId="0" xfId="0"/>
    <xf numFmtId="0" fontId="1" fillId="0" borderId="0" xfId="0" applyFont="1" applyAlignment="1">
      <alignment horizontal="left"/>
    </xf>
    <xf numFmtId="0" fontId="1" fillId="0" borderId="0" xfId="0" applyFont="1" applyAlignment="1">
      <alignment horizontal="center"/>
    </xf>
    <xf numFmtId="0" fontId="1" fillId="0" borderId="0" xfId="0" applyFont="1"/>
    <xf numFmtId="0" fontId="1" fillId="0" borderId="2" xfId="0" applyFont="1" applyBorder="1"/>
    <xf numFmtId="0" fontId="3" fillId="0" borderId="2" xfId="0" applyFont="1" applyBorder="1" applyAlignment="1">
      <alignment horizontal="center"/>
    </xf>
    <xf numFmtId="0" fontId="1" fillId="0" borderId="1" xfId="0" applyFont="1" applyBorder="1"/>
    <xf numFmtId="0" fontId="3" fillId="0" borderId="1" xfId="0" applyFont="1" applyBorder="1" applyAlignment="1">
      <alignment horizontal="center"/>
    </xf>
    <xf numFmtId="165" fontId="1" fillId="0" borderId="0" xfId="0" applyNumberFormat="1" applyFont="1" applyAlignment="1">
      <alignment horizontal="center"/>
    </xf>
    <xf numFmtId="0" fontId="1" fillId="0" borderId="1" xfId="0" applyFont="1" applyBorder="1" applyAlignment="1">
      <alignment horizontal="center"/>
    </xf>
    <xf numFmtId="0" fontId="3" fillId="0" borderId="0" xfId="0" applyFont="1" applyAlignment="1">
      <alignment horizontal="center"/>
    </xf>
    <xf numFmtId="2" fontId="1" fillId="0" borderId="0" xfId="0" applyNumberFormat="1" applyFont="1" applyAlignment="1">
      <alignment horizontal="center"/>
    </xf>
    <xf numFmtId="165" fontId="1" fillId="0" borderId="0" xfId="0" applyNumberFormat="1" applyFont="1"/>
    <xf numFmtId="1" fontId="1" fillId="0" borderId="0" xfId="0" applyNumberFormat="1" applyFont="1" applyAlignment="1">
      <alignment horizontal="center"/>
    </xf>
    <xf numFmtId="10" fontId="1" fillId="0" borderId="0" xfId="0" applyNumberFormat="1" applyFont="1" applyAlignment="1">
      <alignment horizontal="center"/>
    </xf>
    <xf numFmtId="9" fontId="1" fillId="0" borderId="0" xfId="1" applyFont="1"/>
    <xf numFmtId="0" fontId="2" fillId="0" borderId="0" xfId="0" applyFont="1" applyAlignment="1">
      <alignment horizontal="center"/>
    </xf>
    <xf numFmtId="165" fontId="1" fillId="0" borderId="1" xfId="0" applyNumberFormat="1" applyFont="1" applyBorder="1" applyAlignment="1">
      <alignment horizontal="center"/>
    </xf>
    <xf numFmtId="3" fontId="1" fillId="0" borderId="0" xfId="0" applyNumberFormat="1" applyFont="1" applyAlignment="1">
      <alignment horizontal="center"/>
    </xf>
    <xf numFmtId="0" fontId="1" fillId="0" borderId="3" xfId="0" applyFont="1" applyBorder="1"/>
    <xf numFmtId="0" fontId="10" fillId="0" borderId="0" xfId="0" applyFont="1"/>
    <xf numFmtId="0" fontId="0" fillId="0" borderId="0" xfId="0" applyAlignment="1">
      <alignment wrapText="1"/>
    </xf>
    <xf numFmtId="0" fontId="10" fillId="0" borderId="0" xfId="0" applyFont="1" applyAlignment="1">
      <alignment horizontal="right" wrapText="1"/>
    </xf>
    <xf numFmtId="0" fontId="10" fillId="0" borderId="0" xfId="0" applyFont="1" applyAlignment="1">
      <alignment wrapText="1"/>
    </xf>
    <xf numFmtId="49" fontId="10" fillId="0" borderId="0" xfId="0" applyNumberFormat="1" applyFont="1" applyAlignment="1">
      <alignment horizontal="right" vertical="top" wrapText="1"/>
    </xf>
    <xf numFmtId="0" fontId="10" fillId="0" borderId="0" xfId="0" applyFont="1" applyAlignment="1">
      <alignment horizontal="right" vertical="top" wrapText="1"/>
    </xf>
    <xf numFmtId="49" fontId="0" fillId="0" borderId="0" xfId="0" applyNumberFormat="1" applyAlignment="1">
      <alignment horizontal="left" wrapText="1"/>
    </xf>
    <xf numFmtId="49" fontId="0" fillId="0" borderId="0" xfId="0" applyNumberFormat="1" applyAlignment="1">
      <alignment horizontal="left" vertical="top" wrapText="1"/>
    </xf>
    <xf numFmtId="1" fontId="10" fillId="0" borderId="0" xfId="0" applyNumberFormat="1" applyFont="1" applyAlignment="1">
      <alignment horizontal="right" vertical="top" wrapText="1"/>
    </xf>
    <xf numFmtId="0" fontId="0" fillId="0" borderId="0" xfId="0" applyAlignment="1">
      <alignment horizontal="left" wrapText="1"/>
    </xf>
    <xf numFmtId="0" fontId="10" fillId="0" borderId="0" xfId="0" applyFont="1" applyAlignment="1">
      <alignment horizontal="right" vertical="center" wrapText="1"/>
    </xf>
    <xf numFmtId="0" fontId="0" fillId="0" borderId="0" xfId="0" applyAlignment="1">
      <alignment vertical="center" wrapText="1"/>
    </xf>
    <xf numFmtId="49" fontId="0" fillId="0" borderId="0" xfId="0" applyNumberFormat="1" applyAlignment="1">
      <alignment wrapText="1"/>
    </xf>
    <xf numFmtId="0" fontId="0" fillId="0" borderId="0" xfId="0" applyAlignment="1">
      <alignment horizontal="right" wrapText="1"/>
    </xf>
    <xf numFmtId="0" fontId="12" fillId="2" borderId="0" xfId="0" applyFont="1" applyFill="1" applyAlignment="1">
      <alignment horizontal="center" vertical="center" wrapText="1"/>
    </xf>
    <xf numFmtId="164" fontId="1" fillId="0" borderId="0" xfId="3" applyFont="1"/>
    <xf numFmtId="0" fontId="1" fillId="0" borderId="0" xfId="0" applyFont="1" applyAlignment="1">
      <alignment horizontal="left" vertical="center"/>
    </xf>
    <xf numFmtId="0" fontId="0" fillId="0" borderId="0" xfId="0" applyAlignment="1">
      <alignment horizontal="left" vertical="center"/>
    </xf>
    <xf numFmtId="164" fontId="1" fillId="0" borderId="0" xfId="3" applyFont="1" applyFill="1"/>
    <xf numFmtId="0" fontId="2" fillId="0" borderId="0" xfId="0" applyFont="1" applyAlignment="1">
      <alignment vertical="center" wrapText="1"/>
    </xf>
    <xf numFmtId="0" fontId="1" fillId="0" borderId="0" xfId="0" applyFont="1" applyAlignment="1">
      <alignment vertical="center" wrapText="1"/>
    </xf>
    <xf numFmtId="0" fontId="14" fillId="0" borderId="0" xfId="2" applyFill="1" applyBorder="1" applyAlignment="1">
      <alignment wrapText="1"/>
    </xf>
    <xf numFmtId="0" fontId="1" fillId="0" borderId="2" xfId="0" applyFont="1" applyBorder="1" applyAlignment="1">
      <alignment horizontal="center"/>
    </xf>
    <xf numFmtId="0" fontId="1" fillId="0" borderId="2" xfId="0" applyFont="1" applyBorder="1" applyAlignment="1">
      <alignment horizontal="center" wrapText="1"/>
    </xf>
    <xf numFmtId="2" fontId="1" fillId="0" borderId="1" xfId="0" applyNumberFormat="1" applyFont="1" applyBorder="1" applyAlignment="1">
      <alignment horizontal="center"/>
    </xf>
    <xf numFmtId="165" fontId="2" fillId="0" borderId="0" xfId="0" applyNumberFormat="1" applyFont="1" applyAlignment="1">
      <alignment horizontal="center"/>
    </xf>
    <xf numFmtId="0" fontId="1" fillId="0" borderId="3" xfId="0" applyFont="1" applyBorder="1" applyAlignment="1">
      <alignment wrapText="1"/>
    </xf>
    <xf numFmtId="0" fontId="0" fillId="0" borderId="0" xfId="0" applyAlignment="1">
      <alignment vertical="top" wrapText="1"/>
    </xf>
    <xf numFmtId="0" fontId="1" fillId="0" borderId="0" xfId="0" applyFont="1" applyAlignment="1">
      <alignment wrapText="1"/>
    </xf>
    <xf numFmtId="0" fontId="1" fillId="0" borderId="0" xfId="0" applyFont="1" applyAlignment="1">
      <alignment horizontal="center" wrapText="1"/>
    </xf>
    <xf numFmtId="0" fontId="2" fillId="0" borderId="0" xfId="0" applyFont="1"/>
    <xf numFmtId="3" fontId="2" fillId="0" borderId="0" xfId="0" applyNumberFormat="1" applyFont="1" applyAlignment="1">
      <alignment horizontal="center"/>
    </xf>
    <xf numFmtId="1" fontId="2" fillId="0" borderId="0" xfId="0" applyNumberFormat="1" applyFont="1" applyAlignment="1">
      <alignment horizontal="center"/>
    </xf>
    <xf numFmtId="0" fontId="18" fillId="0" borderId="0" xfId="4" applyFont="1"/>
    <xf numFmtId="0" fontId="1" fillId="0" borderId="3" xfId="0" applyFont="1" applyBorder="1" applyAlignment="1">
      <alignment horizontal="left"/>
    </xf>
    <xf numFmtId="0" fontId="2" fillId="0" borderId="0" xfId="0" applyFont="1" applyAlignment="1">
      <alignment horizontal="left"/>
    </xf>
    <xf numFmtId="0" fontId="1" fillId="0" borderId="1" xfId="0" applyFont="1" applyBorder="1" applyAlignment="1">
      <alignment horizontal="left"/>
    </xf>
    <xf numFmtId="0" fontId="1" fillId="0" borderId="0" xfId="0" applyFont="1" applyAlignment="1">
      <alignment horizontal="left" wrapText="1"/>
    </xf>
    <xf numFmtId="0" fontId="1" fillId="0" borderId="1" xfId="0" applyFont="1" applyBorder="1" applyAlignment="1">
      <alignment wrapText="1"/>
    </xf>
    <xf numFmtId="0" fontId="3" fillId="0" borderId="1" xfId="6" applyBorder="1"/>
    <xf numFmtId="0" fontId="18" fillId="0" borderId="0" xfId="6" applyFont="1"/>
    <xf numFmtId="165" fontId="3" fillId="0" borderId="0" xfId="0" applyNumberFormat="1" applyFont="1" applyAlignment="1">
      <alignment horizontal="center"/>
    </xf>
    <xf numFmtId="49" fontId="1" fillId="0" borderId="3" xfId="0" applyNumberFormat="1" applyFont="1" applyBorder="1" applyAlignment="1">
      <alignment horizontal="center" wrapText="1"/>
    </xf>
    <xf numFmtId="49" fontId="1" fillId="0" borderId="3" xfId="1" applyNumberFormat="1" applyFont="1" applyBorder="1" applyAlignment="1">
      <alignment horizontal="center" wrapText="1"/>
    </xf>
    <xf numFmtId="166" fontId="1" fillId="0" borderId="0" xfId="0" applyNumberFormat="1" applyFont="1" applyAlignment="1">
      <alignment horizontal="center"/>
    </xf>
    <xf numFmtId="0" fontId="3" fillId="0" borderId="0" xfId="5"/>
    <xf numFmtId="0" fontId="1" fillId="0" borderId="2" xfId="0" applyFont="1" applyBorder="1" applyAlignment="1">
      <alignment wrapText="1"/>
    </xf>
    <xf numFmtId="0" fontId="3" fillId="0" borderId="2" xfId="0" applyFont="1" applyBorder="1" applyAlignment="1">
      <alignment horizontal="center" wrapText="1"/>
    </xf>
    <xf numFmtId="167" fontId="1" fillId="0" borderId="0" xfId="0" applyNumberFormat="1" applyFont="1" applyAlignment="1">
      <alignment horizontal="center"/>
    </xf>
    <xf numFmtId="0" fontId="3" fillId="0" borderId="0" xfId="7"/>
    <xf numFmtId="0" fontId="3" fillId="0" borderId="0" xfId="8"/>
    <xf numFmtId="0" fontId="3" fillId="0" borderId="0" xfId="9"/>
    <xf numFmtId="0" fontId="3" fillId="0" borderId="0" xfId="10"/>
    <xf numFmtId="14" fontId="1" fillId="0" borderId="0" xfId="0" applyNumberFormat="1" applyFont="1"/>
    <xf numFmtId="0" fontId="8" fillId="0" borderId="1" xfId="0" applyFont="1" applyBorder="1" applyAlignment="1">
      <alignment wrapText="1"/>
    </xf>
    <xf numFmtId="0" fontId="3" fillId="0" borderId="0" xfId="11"/>
    <xf numFmtId="0" fontId="3" fillId="0" borderId="0" xfId="0" applyFont="1" applyAlignment="1">
      <alignment wrapText="1"/>
    </xf>
    <xf numFmtId="3" fontId="1" fillId="0" borderId="0" xfId="0" applyNumberFormat="1" applyFont="1" applyAlignment="1">
      <alignment horizontal="right"/>
    </xf>
    <xf numFmtId="3" fontId="2" fillId="0" borderId="0" xfId="0" applyNumberFormat="1" applyFont="1" applyAlignment="1">
      <alignment horizontal="right"/>
    </xf>
    <xf numFmtId="2" fontId="3" fillId="0" borderId="1" xfId="0" applyNumberFormat="1" applyFont="1" applyBorder="1" applyAlignment="1">
      <alignment horizontal="center"/>
    </xf>
    <xf numFmtId="0" fontId="3" fillId="0" borderId="0" xfId="0" applyFont="1"/>
    <xf numFmtId="165" fontId="18" fillId="0" borderId="0" xfId="0" applyNumberFormat="1" applyFont="1" applyAlignment="1">
      <alignment horizontal="center"/>
    </xf>
    <xf numFmtId="0" fontId="1" fillId="0" borderId="3" xfId="0" applyFont="1" applyBorder="1" applyAlignment="1">
      <alignment horizontal="center" wrapText="1"/>
    </xf>
    <xf numFmtId="0" fontId="10" fillId="0" borderId="0" xfId="0" applyFont="1" applyAlignment="1">
      <alignment horizontal="left" vertical="top" wrapText="1"/>
    </xf>
    <xf numFmtId="165" fontId="0" fillId="0" borderId="0" xfId="0" applyNumberFormat="1" applyAlignment="1">
      <alignment horizontal="center"/>
    </xf>
    <xf numFmtId="49" fontId="19" fillId="0" borderId="3" xfId="0" applyNumberFormat="1" applyFont="1" applyBorder="1" applyAlignment="1">
      <alignment horizontal="center" wrapText="1"/>
    </xf>
    <xf numFmtId="165" fontId="19" fillId="0" borderId="0" xfId="0" applyNumberFormat="1" applyFont="1" applyAlignment="1">
      <alignment horizontal="center"/>
    </xf>
    <xf numFmtId="0" fontId="21" fillId="0" borderId="0" xfId="12"/>
    <xf numFmtId="0" fontId="5" fillId="0" borderId="0" xfId="0" applyFont="1" applyAlignment="1">
      <alignment wrapText="1"/>
    </xf>
    <xf numFmtId="1" fontId="1" fillId="0" borderId="1" xfId="0" applyNumberFormat="1" applyFont="1" applyBorder="1" applyAlignment="1">
      <alignment horizontal="center"/>
    </xf>
    <xf numFmtId="1" fontId="1" fillId="0" borderId="3" xfId="0" applyNumberFormat="1" applyFont="1" applyBorder="1" applyAlignment="1">
      <alignment horizontal="center"/>
    </xf>
    <xf numFmtId="0" fontId="3" fillId="0" borderId="0" xfId="13"/>
    <xf numFmtId="0" fontId="14" fillId="0" borderId="0" xfId="2" applyAlignment="1">
      <alignment vertical="top" wrapText="1"/>
    </xf>
    <xf numFmtId="1" fontId="19" fillId="0" borderId="0" xfId="0" applyNumberFormat="1" applyFont="1" applyAlignment="1">
      <alignment horizontal="center"/>
    </xf>
    <xf numFmtId="165" fontId="24" fillId="0" borderId="0" xfId="0" applyNumberFormat="1" applyFont="1" applyAlignment="1">
      <alignment horizontal="center"/>
    </xf>
    <xf numFmtId="0" fontId="23" fillId="0" borderId="0" xfId="14"/>
    <xf numFmtId="0" fontId="23" fillId="0" borderId="0" xfId="15"/>
    <xf numFmtId="0" fontId="23" fillId="0" borderId="0" xfId="16"/>
    <xf numFmtId="0" fontId="23" fillId="0" borderId="0" xfId="17"/>
    <xf numFmtId="0" fontId="3" fillId="0" borderId="0" xfId="18"/>
    <xf numFmtId="165" fontId="3" fillId="0" borderId="0" xfId="19" applyNumberFormat="1" applyAlignment="1">
      <alignment horizontal="center"/>
    </xf>
    <xf numFmtId="0" fontId="3" fillId="0" borderId="0" xfId="20"/>
    <xf numFmtId="0" fontId="14" fillId="0" borderId="0" xfId="2"/>
    <xf numFmtId="0" fontId="14" fillId="0" borderId="0" xfId="2" applyAlignment="1">
      <alignment wrapText="1"/>
    </xf>
    <xf numFmtId="49" fontId="1" fillId="0" borderId="3" xfId="0" applyNumberFormat="1" applyFont="1" applyBorder="1" applyAlignment="1">
      <alignment horizontal="right" wrapText="1"/>
    </xf>
    <xf numFmtId="165" fontId="18" fillId="0" borderId="0" xfId="20" applyNumberFormat="1" applyFont="1"/>
    <xf numFmtId="49" fontId="1" fillId="0" borderId="2" xfId="0" applyNumberFormat="1" applyFont="1" applyBorder="1" applyAlignment="1">
      <alignment horizontal="right" wrapText="1"/>
    </xf>
    <xf numFmtId="3" fontId="3" fillId="0" borderId="0" xfId="0" applyNumberFormat="1" applyFont="1" applyAlignment="1">
      <alignment horizontal="right"/>
    </xf>
    <xf numFmtId="2" fontId="3" fillId="0" borderId="0" xfId="20" applyNumberFormat="1"/>
    <xf numFmtId="2" fontId="1" fillId="0" borderId="0" xfId="0" applyNumberFormat="1" applyFont="1" applyAlignment="1">
      <alignment horizontal="left"/>
    </xf>
    <xf numFmtId="165" fontId="2" fillId="0" borderId="1" xfId="0" applyNumberFormat="1" applyFont="1" applyBorder="1" applyAlignment="1">
      <alignment horizontal="center"/>
    </xf>
    <xf numFmtId="2" fontId="2" fillId="0" borderId="1" xfId="0" applyNumberFormat="1" applyFont="1" applyBorder="1" applyAlignment="1">
      <alignment horizontal="center"/>
    </xf>
    <xf numFmtId="0" fontId="18" fillId="0" borderId="0" xfId="5" applyFont="1"/>
    <xf numFmtId="0" fontId="2" fillId="0" borderId="0" xfId="0" applyFont="1" applyAlignment="1">
      <alignment wrapText="1"/>
    </xf>
    <xf numFmtId="2" fontId="1" fillId="0" borderId="0" xfId="0" applyNumberFormat="1" applyFont="1"/>
    <xf numFmtId="0" fontId="27" fillId="0" borderId="0" xfId="0" applyFont="1" applyAlignment="1">
      <alignment vertical="center"/>
    </xf>
    <xf numFmtId="0" fontId="28" fillId="0" borderId="0" xfId="0" applyFont="1" applyAlignment="1">
      <alignment vertical="center"/>
    </xf>
    <xf numFmtId="0" fontId="3" fillId="0" borderId="0" xfId="22" applyFont="1" applyAlignment="1">
      <alignment horizontal="left"/>
    </xf>
    <xf numFmtId="49" fontId="1" fillId="0" borderId="0" xfId="23" applyNumberFormat="1" applyFont="1"/>
    <xf numFmtId="0" fontId="3" fillId="0" borderId="0" xfId="22" applyFont="1" applyAlignment="1">
      <alignment horizontal="center"/>
    </xf>
    <xf numFmtId="0" fontId="3" fillId="0" borderId="0" xfId="22" applyFont="1"/>
    <xf numFmtId="49" fontId="2" fillId="0" borderId="0" xfId="23" applyNumberFormat="1" applyFont="1"/>
    <xf numFmtId="0" fontId="2" fillId="0" borderId="2" xfId="0" applyFont="1" applyBorder="1" applyAlignment="1">
      <alignment vertical="center"/>
    </xf>
    <xf numFmtId="0" fontId="1" fillId="0" borderId="0" xfId="0" applyFont="1" applyAlignment="1">
      <alignment vertical="center"/>
    </xf>
    <xf numFmtId="0" fontId="1" fillId="0" borderId="0" xfId="23" applyFont="1" applyAlignment="1">
      <alignment horizontal="right"/>
    </xf>
    <xf numFmtId="0" fontId="1" fillId="0" borderId="0" xfId="23" applyFont="1" applyAlignment="1">
      <alignment horizontal="left"/>
    </xf>
    <xf numFmtId="0" fontId="1" fillId="0" borderId="0" xfId="0" applyFont="1" applyAlignment="1">
      <alignment horizontal="right"/>
    </xf>
    <xf numFmtId="0" fontId="2" fillId="0" borderId="0" xfId="23" applyFont="1" applyAlignment="1">
      <alignment horizontal="right"/>
    </xf>
    <xf numFmtId="49" fontId="1" fillId="0" borderId="0" xfId="23" applyNumberFormat="1" applyFont="1" applyAlignment="1">
      <alignment horizontal="right"/>
    </xf>
    <xf numFmtId="0" fontId="27" fillId="0" borderId="0" xfId="0" applyFont="1" applyAlignment="1">
      <alignment horizontal="right" vertical="center"/>
    </xf>
    <xf numFmtId="0" fontId="1" fillId="0" borderId="0" xfId="0" applyFont="1" applyAlignment="1">
      <alignment horizontal="right" vertical="center"/>
    </xf>
    <xf numFmtId="49" fontId="1" fillId="0" borderId="0" xfId="0" applyNumberFormat="1" applyFont="1" applyAlignment="1">
      <alignment horizontal="right"/>
    </xf>
    <xf numFmtId="0" fontId="28" fillId="0" borderId="0" xfId="0" applyFont="1" applyAlignment="1">
      <alignment horizontal="right" vertical="center"/>
    </xf>
    <xf numFmtId="0" fontId="3" fillId="0" borderId="0" xfId="25"/>
    <xf numFmtId="49" fontId="2" fillId="0" borderId="0" xfId="23" applyNumberFormat="1" applyFont="1" applyAlignment="1">
      <alignment horizontal="right"/>
    </xf>
    <xf numFmtId="49" fontId="1" fillId="0" borderId="0" xfId="0" applyNumberFormat="1" applyFont="1" applyAlignment="1">
      <alignment horizontal="right" wrapText="1"/>
    </xf>
    <xf numFmtId="49" fontId="1" fillId="0" borderId="0" xfId="0" applyNumberFormat="1" applyFont="1" applyAlignment="1">
      <alignment horizontal="center" wrapText="1"/>
    </xf>
    <xf numFmtId="0" fontId="2"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wrapText="1"/>
    </xf>
    <xf numFmtId="164" fontId="1" fillId="0" borderId="0" xfId="3" applyFont="1" applyAlignment="1">
      <alignment horizontal="center"/>
    </xf>
    <xf numFmtId="164" fontId="1" fillId="0" borderId="0" xfId="0" applyNumberFormat="1" applyFont="1" applyAlignment="1">
      <alignment horizontal="center"/>
    </xf>
    <xf numFmtId="0" fontId="13" fillId="0" borderId="0" xfId="0" applyFont="1" applyAlignment="1">
      <alignment horizontal="center" vertical="center" wrapText="1"/>
    </xf>
    <xf numFmtId="0" fontId="0" fillId="0" borderId="0" xfId="0" applyAlignment="1">
      <alignment horizontal="center" vertical="center" wrapText="1"/>
    </xf>
    <xf numFmtId="0" fontId="10" fillId="0" borderId="0" xfId="0" applyFont="1" applyAlignment="1">
      <alignment horizontal="left" wrapText="1"/>
    </xf>
    <xf numFmtId="0" fontId="10" fillId="0" borderId="0" xfId="0" applyFont="1" applyAlignment="1">
      <alignment wrapText="1"/>
    </xf>
    <xf numFmtId="0" fontId="11" fillId="0" borderId="0" xfId="0" applyFont="1" applyAlignment="1">
      <alignment wrapText="1"/>
    </xf>
    <xf numFmtId="0" fontId="0" fillId="0" borderId="0" xfId="0" applyAlignment="1">
      <alignment wrapText="1"/>
    </xf>
    <xf numFmtId="0" fontId="14" fillId="0" borderId="0" xfId="2" applyAlignment="1">
      <alignment horizontal="center"/>
    </xf>
    <xf numFmtId="0" fontId="3" fillId="0" borderId="0" xfId="0" applyFont="1" applyAlignment="1">
      <alignment wrapText="1"/>
    </xf>
    <xf numFmtId="0" fontId="1" fillId="0" borderId="0" xfId="0" applyFont="1" applyAlignment="1">
      <alignment wrapText="1"/>
    </xf>
    <xf numFmtId="0" fontId="8" fillId="0" borderId="0" xfId="0" applyFont="1" applyAlignment="1">
      <alignment wrapText="1"/>
    </xf>
    <xf numFmtId="0" fontId="2" fillId="0" borderId="0" xfId="0" applyFont="1" applyAlignment="1">
      <alignment wrapText="1"/>
    </xf>
    <xf numFmtId="0" fontId="3" fillId="0" borderId="0" xfId="0" applyFont="1" applyAlignment="1">
      <alignment horizontal="left"/>
    </xf>
    <xf numFmtId="0" fontId="1" fillId="0" borderId="0" xfId="0" applyFont="1"/>
    <xf numFmtId="0" fontId="6" fillId="2" borderId="0" xfId="0" applyFont="1" applyFill="1" applyAlignment="1">
      <alignment horizontal="center" vertical="center"/>
    </xf>
    <xf numFmtId="0" fontId="0" fillId="0" borderId="0" xfId="0" applyAlignment="1">
      <alignment horizontal="center" vertical="center"/>
    </xf>
    <xf numFmtId="0" fontId="14" fillId="0" borderId="0" xfId="2" applyAlignment="1">
      <alignment horizontal="center" wrapText="1"/>
    </xf>
    <xf numFmtId="0" fontId="5" fillId="0" borderId="0" xfId="0" applyFont="1" applyAlignment="1">
      <alignment wrapText="1"/>
    </xf>
    <xf numFmtId="0" fontId="6" fillId="2" borderId="0" xfId="0" applyFont="1" applyFill="1" applyAlignment="1">
      <alignment horizontal="center"/>
    </xf>
    <xf numFmtId="0" fontId="0" fillId="0" borderId="0" xfId="0" applyAlignment="1">
      <alignment horizontal="center"/>
    </xf>
    <xf numFmtId="0" fontId="8" fillId="0" borderId="2" xfId="0" applyFont="1" applyBorder="1" applyAlignment="1">
      <alignment horizontal="center" wrapText="1"/>
    </xf>
    <xf numFmtId="0" fontId="1" fillId="0" borderId="2" xfId="0" applyFont="1" applyBorder="1" applyAlignment="1">
      <alignment horizontal="center" wrapText="1"/>
    </xf>
    <xf numFmtId="0" fontId="3" fillId="0" borderId="1" xfId="0" applyFont="1" applyBorder="1" applyAlignment="1">
      <alignment horizontal="center" wrapText="1"/>
    </xf>
    <xf numFmtId="0" fontId="0" fillId="0" borderId="3" xfId="0" applyBorder="1" applyAlignment="1">
      <alignment horizontal="center" wrapText="1"/>
    </xf>
    <xf numFmtId="0" fontId="26" fillId="0" borderId="0" xfId="2" applyFont="1" applyAlignment="1">
      <alignment horizontal="center"/>
    </xf>
    <xf numFmtId="0" fontId="1" fillId="0" borderId="3" xfId="0" applyFont="1" applyBorder="1" applyAlignment="1">
      <alignment horizontal="center" wrapText="1"/>
    </xf>
    <xf numFmtId="0" fontId="3" fillId="0" borderId="0" xfId="0" applyFont="1" applyAlignment="1">
      <alignment horizontal="left" wrapText="1"/>
    </xf>
    <xf numFmtId="0" fontId="5" fillId="0" borderId="3" xfId="0" applyFont="1" applyBorder="1" applyAlignment="1">
      <alignment wrapText="1"/>
    </xf>
    <xf numFmtId="0" fontId="1" fillId="0" borderId="3" xfId="0" applyFont="1" applyBorder="1" applyAlignment="1">
      <alignment wrapText="1"/>
    </xf>
    <xf numFmtId="0" fontId="5" fillId="0" borderId="2" xfId="0" applyFont="1" applyBorder="1" applyAlignment="1">
      <alignment horizontal="center" wrapText="1"/>
    </xf>
    <xf numFmtId="0" fontId="0" fillId="0" borderId="3" xfId="0" applyBorder="1" applyAlignment="1">
      <alignment wrapText="1"/>
    </xf>
    <xf numFmtId="0" fontId="2" fillId="0" borderId="3" xfId="0" applyFont="1" applyBorder="1" applyAlignment="1">
      <alignment wrapText="1"/>
    </xf>
    <xf numFmtId="0" fontId="0" fillId="0" borderId="2" xfId="0" applyBorder="1" applyAlignment="1">
      <alignment horizontal="center" wrapText="1"/>
    </xf>
    <xf numFmtId="0" fontId="1" fillId="0" borderId="1" xfId="0" applyFont="1" applyBorder="1" applyAlignment="1">
      <alignment horizontal="center" wrapText="1"/>
    </xf>
    <xf numFmtId="1" fontId="2" fillId="0" borderId="3" xfId="0" applyNumberFormat="1" applyFont="1" applyBorder="1" applyAlignment="1">
      <alignment horizontal="center" wrapText="1"/>
    </xf>
    <xf numFmtId="0" fontId="2" fillId="0" borderId="3" xfId="0" applyFont="1" applyBorder="1" applyAlignment="1">
      <alignment horizontal="center" wrapText="1"/>
    </xf>
    <xf numFmtId="2" fontId="2" fillId="0" borderId="3" xfId="0" applyNumberFormat="1" applyFont="1" applyBorder="1" applyAlignment="1">
      <alignment horizontal="center" wrapText="1"/>
    </xf>
    <xf numFmtId="0" fontId="3" fillId="0" borderId="0" xfId="22" applyFont="1" applyAlignment="1">
      <alignment horizontal="left" wrapText="1"/>
    </xf>
    <xf numFmtId="0" fontId="18" fillId="0" borderId="3" xfId="23" applyFont="1" applyBorder="1" applyAlignment="1">
      <alignment horizontal="left" wrapText="1"/>
    </xf>
    <xf numFmtId="0" fontId="2" fillId="0" borderId="2" xfId="0" applyFont="1" applyBorder="1" applyAlignment="1">
      <alignment horizontal="center" vertical="center"/>
    </xf>
    <xf numFmtId="0" fontId="2" fillId="0" borderId="0" xfId="0" applyFont="1" applyAlignment="1">
      <alignment horizontal="center" vertical="center" wrapText="1"/>
    </xf>
    <xf numFmtId="0" fontId="1" fillId="0" borderId="0" xfId="0" applyFont="1" applyAlignment="1">
      <alignment horizontal="left" wrapText="1"/>
    </xf>
    <xf numFmtId="0" fontId="1" fillId="0" borderId="0" xfId="0" applyFont="1" applyAlignment="1">
      <alignment horizontal="left"/>
    </xf>
    <xf numFmtId="0" fontId="18" fillId="0" borderId="0" xfId="0" applyFont="1" applyAlignment="1">
      <alignment horizontal="center" wrapText="1"/>
    </xf>
  </cellXfs>
  <cellStyles count="26">
    <cellStyle name="Hyperlänk" xfId="2" builtinId="8"/>
    <cellStyle name="Hyperlänk 2" xfId="24" xr:uid="{9066EAC5-3031-4C59-BDCC-00DF8511CD9E}"/>
    <cellStyle name="Normal" xfId="0" builtinId="0"/>
    <cellStyle name="Normal 3 3" xfId="23" xr:uid="{95E9E296-9B78-41C1-8890-EE6203699D06}"/>
    <cellStyle name="Normal 8" xfId="22" xr:uid="{B9436E41-1442-4BCC-B780-729D02FDDAD9}"/>
    <cellStyle name="Normal_11" xfId="8" xr:uid="{A34A8E86-540B-4068-B0FB-F1338FA4DB69}"/>
    <cellStyle name="Normal_11_1" xfId="15" xr:uid="{EA087084-F571-4F50-860F-AF6797A0747C}"/>
    <cellStyle name="Normal_12_1" xfId="9" xr:uid="{2A6DF4AA-133E-4BC1-BCB0-407791A367F9}"/>
    <cellStyle name="Normal_13" xfId="10" xr:uid="{D7271F09-5DC5-4980-8EA8-DA5F3A28CD0D}"/>
    <cellStyle name="Normal_14_2" xfId="16" xr:uid="{417EDE51-6FDB-4E54-A9A7-E73005D4D3FF}"/>
    <cellStyle name="Normal_15" xfId="17" xr:uid="{A861ECE7-BC02-4920-BCFE-D3FA58DC6ED9}"/>
    <cellStyle name="Normal_15_1" xfId="18" xr:uid="{AC42584B-C76D-4122-A913-925E0B5CD55C}"/>
    <cellStyle name="Normal_16" xfId="11" xr:uid="{C0778465-10A7-42B4-89DE-EB5B3E6D4FE5}"/>
    <cellStyle name="Normal_16_1" xfId="12" xr:uid="{320E35B9-2FB3-4A38-BE0E-63301A5F2FF3}"/>
    <cellStyle name="Normal_23" xfId="19" xr:uid="{6A517EE1-8DCA-45EF-8CB3-8B85259780C8}"/>
    <cellStyle name="Normal_27" xfId="20" xr:uid="{A0A4FD6A-BE9E-4343-A18E-76095873CC71}"/>
    <cellStyle name="Normal_27_1" xfId="13" xr:uid="{49B60C7A-BE16-4934-BBE4-0ADDB238B866}"/>
    <cellStyle name="Normal_31" xfId="25" xr:uid="{336E736E-5698-422A-AC41-E1B688B097B9}"/>
    <cellStyle name="Normal_4" xfId="7" xr:uid="{36350167-49C4-469F-A732-7A3E60888CB3}"/>
    <cellStyle name="Normal_6" xfId="14" xr:uid="{C0B72CEB-D7D5-4F3A-B7A1-B080DDB42956}"/>
    <cellStyle name="Normal_Län_1" xfId="4" xr:uid="{00000000-0005-0000-0000-00000C000000}"/>
    <cellStyle name="Normal_SKR" xfId="6" xr:uid="{00000000-0005-0000-0000-00000D000000}"/>
    <cellStyle name="Normal_SKR 9" xfId="5" xr:uid="{00000000-0005-0000-0000-00000E000000}"/>
    <cellStyle name="Procent" xfId="1" builtinId="5"/>
    <cellStyle name="Tusental" xfId="3" builtinId="3"/>
    <cellStyle name="Tusental 2" xfId="21" xr:uid="{F9FF570A-86C8-43B2-B14A-A937EE4A263E}"/>
  </cellStyles>
  <dxfs count="0"/>
  <tableStyles count="0" defaultTableStyle="TableStyleMedium2" defaultPivotStyle="PivotStyleMedium9"/>
  <colors>
    <mruColors>
      <color rgb="FFBFBFBF"/>
      <color rgb="FFBEBC00"/>
      <color rgb="FFF29200"/>
      <color rgb="FF7F7F7F"/>
      <color rgb="FF004687"/>
      <color rgb="FFB32B3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40"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0.xml.rels><?xml version="1.0" encoding="UTF-8" standalone="yes"?>
<Relationships xmlns="http://schemas.openxmlformats.org/package/2006/relationships"><Relationship Id="rId1" Type="http://schemas.openxmlformats.org/officeDocument/2006/relationships/image" Target="../media/image3.jpeg"/></Relationships>
</file>

<file path=xl/drawings/_rels/drawing21.xml.rels><?xml version="1.0" encoding="UTF-8" standalone="yes"?>
<Relationships xmlns="http://schemas.openxmlformats.org/package/2006/relationships"><Relationship Id="rId1" Type="http://schemas.openxmlformats.org/officeDocument/2006/relationships/image" Target="../media/image3.jpeg"/></Relationships>
</file>

<file path=xl/drawings/_rels/drawing2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2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2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25.xml.rels><?xml version="1.0" encoding="UTF-8" standalone="yes"?>
<Relationships xmlns="http://schemas.openxmlformats.org/package/2006/relationships"><Relationship Id="rId1" Type="http://schemas.openxmlformats.org/officeDocument/2006/relationships/image" Target="../media/image3.jpeg"/></Relationships>
</file>

<file path=xl/drawings/_rels/drawing26.xml.rels><?xml version="1.0" encoding="UTF-8" standalone="yes"?>
<Relationships xmlns="http://schemas.openxmlformats.org/package/2006/relationships"><Relationship Id="rId1" Type="http://schemas.openxmlformats.org/officeDocument/2006/relationships/image" Target="../media/image3.jpeg"/></Relationships>
</file>

<file path=xl/drawings/_rels/drawing27.xml.rels><?xml version="1.0" encoding="UTF-8" standalone="yes"?>
<Relationships xmlns="http://schemas.openxmlformats.org/package/2006/relationships"><Relationship Id="rId1" Type="http://schemas.openxmlformats.org/officeDocument/2006/relationships/image" Target="../media/image3.jpeg"/></Relationships>
</file>

<file path=xl/drawings/_rels/drawing28.xml.rels><?xml version="1.0" encoding="UTF-8" standalone="yes"?>
<Relationships xmlns="http://schemas.openxmlformats.org/package/2006/relationships"><Relationship Id="rId1" Type="http://schemas.openxmlformats.org/officeDocument/2006/relationships/image" Target="../media/image3.jpeg"/></Relationships>
</file>

<file path=xl/drawings/_rels/drawing29.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0.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1.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1" Type="http://schemas.openxmlformats.org/officeDocument/2006/relationships/image" Target="../media/image3.jpeg"/></Relationships>
</file>

<file path=xl/drawings/_rels/drawing6.xml.rels><?xml version="1.0" encoding="UTF-8" standalone="yes"?>
<Relationships xmlns="http://schemas.openxmlformats.org/package/2006/relationships"><Relationship Id="rId1" Type="http://schemas.openxmlformats.org/officeDocument/2006/relationships/image" Target="../media/image3.jpeg"/></Relationships>
</file>

<file path=xl/drawings/_rels/drawing7.xml.rels><?xml version="1.0" encoding="UTF-8" standalone="yes"?>
<Relationships xmlns="http://schemas.openxmlformats.org/package/2006/relationships"><Relationship Id="rId1" Type="http://schemas.openxmlformats.org/officeDocument/2006/relationships/image" Target="../media/image3.jpeg"/></Relationships>
</file>

<file path=xl/drawings/_rels/drawing8.xml.rels><?xml version="1.0" encoding="UTF-8" standalone="yes"?>
<Relationships xmlns="http://schemas.openxmlformats.org/package/2006/relationships"><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oneCellAnchor>
    <xdr:from>
      <xdr:col>1</xdr:col>
      <xdr:colOff>47625</xdr:colOff>
      <xdr:row>12</xdr:row>
      <xdr:rowOff>123825</xdr:rowOff>
    </xdr:from>
    <xdr:ext cx="4787735" cy="628650"/>
    <xdr:pic>
      <xdr:nvPicPr>
        <xdr:cNvPr id="2" name="Bildobjekt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7225" y="2409825"/>
          <a:ext cx="4787735" cy="62865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0</xdr:col>
      <xdr:colOff>85725</xdr:colOff>
      <xdr:row>0</xdr:row>
      <xdr:rowOff>66675</xdr:rowOff>
    </xdr:from>
    <xdr:to>
      <xdr:col>2</xdr:col>
      <xdr:colOff>41795</xdr:colOff>
      <xdr:row>0</xdr:row>
      <xdr:rowOff>324370</xdr:rowOff>
    </xdr:to>
    <xdr:pic>
      <xdr:nvPicPr>
        <xdr:cNvPr id="2" name="Bildobjekt 1">
          <a:extLst>
            <a:ext uri="{FF2B5EF4-FFF2-40B4-BE49-F238E27FC236}">
              <a16:creationId xmlns:a16="http://schemas.microsoft.com/office/drawing/2014/main" id="{300CC56D-030C-4508-B24B-AC6F09CEFCB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66675"/>
          <a:ext cx="965720" cy="25769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38100</xdr:colOff>
      <xdr:row>0</xdr:row>
      <xdr:rowOff>68580</xdr:rowOff>
    </xdr:from>
    <xdr:to>
      <xdr:col>2</xdr:col>
      <xdr:colOff>10680</xdr:colOff>
      <xdr:row>0</xdr:row>
      <xdr:rowOff>326275</xdr:rowOff>
    </xdr:to>
    <xdr:pic>
      <xdr:nvPicPr>
        <xdr:cNvPr id="2" name="Bildobjekt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00" y="68580"/>
          <a:ext cx="991120" cy="25769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38100</xdr:colOff>
      <xdr:row>0</xdr:row>
      <xdr:rowOff>68580</xdr:rowOff>
    </xdr:from>
    <xdr:to>
      <xdr:col>2</xdr:col>
      <xdr:colOff>520</xdr:colOff>
      <xdr:row>0</xdr:row>
      <xdr:rowOff>326275</xdr:rowOff>
    </xdr:to>
    <xdr:pic>
      <xdr:nvPicPr>
        <xdr:cNvPr id="6" name="Bildobjekt 5">
          <a:extLst>
            <a:ext uri="{FF2B5EF4-FFF2-40B4-BE49-F238E27FC236}">
              <a16:creationId xmlns:a16="http://schemas.microsoft.com/office/drawing/2014/main" id="{00000000-0008-0000-0E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00" y="68580"/>
          <a:ext cx="1008265" cy="25769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30480</xdr:colOff>
      <xdr:row>0</xdr:row>
      <xdr:rowOff>76200</xdr:rowOff>
    </xdr:from>
    <xdr:to>
      <xdr:col>1</xdr:col>
      <xdr:colOff>573925</xdr:colOff>
      <xdr:row>0</xdr:row>
      <xdr:rowOff>333895</xdr:rowOff>
    </xdr:to>
    <xdr:pic>
      <xdr:nvPicPr>
        <xdr:cNvPr id="2" name="Bildobjekt 1">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480" y="76200"/>
          <a:ext cx="1000645" cy="257695"/>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38100</xdr:colOff>
      <xdr:row>0</xdr:row>
      <xdr:rowOff>68580</xdr:rowOff>
    </xdr:from>
    <xdr:to>
      <xdr:col>2</xdr:col>
      <xdr:colOff>520</xdr:colOff>
      <xdr:row>0</xdr:row>
      <xdr:rowOff>326275</xdr:rowOff>
    </xdr:to>
    <xdr:pic>
      <xdr:nvPicPr>
        <xdr:cNvPr id="4" name="Bildobjekt 3">
          <a:extLst>
            <a:ext uri="{FF2B5EF4-FFF2-40B4-BE49-F238E27FC236}">
              <a16:creationId xmlns:a16="http://schemas.microsoft.com/office/drawing/2014/main" id="{00000000-0008-0000-1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00" y="68580"/>
          <a:ext cx="1008265" cy="257695"/>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38100</xdr:colOff>
      <xdr:row>0</xdr:row>
      <xdr:rowOff>68580</xdr:rowOff>
    </xdr:from>
    <xdr:to>
      <xdr:col>2</xdr:col>
      <xdr:colOff>520</xdr:colOff>
      <xdr:row>0</xdr:row>
      <xdr:rowOff>326275</xdr:rowOff>
    </xdr:to>
    <xdr:pic>
      <xdr:nvPicPr>
        <xdr:cNvPr id="4" name="Bildobjekt 3">
          <a:extLst>
            <a:ext uri="{FF2B5EF4-FFF2-40B4-BE49-F238E27FC236}">
              <a16:creationId xmlns:a16="http://schemas.microsoft.com/office/drawing/2014/main" id="{00000000-0008-0000-11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00" y="68580"/>
          <a:ext cx="1013980" cy="257695"/>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38100</xdr:colOff>
      <xdr:row>0</xdr:row>
      <xdr:rowOff>68580</xdr:rowOff>
    </xdr:from>
    <xdr:to>
      <xdr:col>2</xdr:col>
      <xdr:colOff>520</xdr:colOff>
      <xdr:row>0</xdr:row>
      <xdr:rowOff>326275</xdr:rowOff>
    </xdr:to>
    <xdr:pic>
      <xdr:nvPicPr>
        <xdr:cNvPr id="6" name="Bildobjekt 5">
          <a:extLst>
            <a:ext uri="{FF2B5EF4-FFF2-40B4-BE49-F238E27FC236}">
              <a16:creationId xmlns:a16="http://schemas.microsoft.com/office/drawing/2014/main" id="{00000000-0008-0000-0D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00" y="68580"/>
          <a:ext cx="1008265" cy="257695"/>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oneCellAnchor>
    <xdr:from>
      <xdr:col>0</xdr:col>
      <xdr:colOff>38100</xdr:colOff>
      <xdr:row>0</xdr:row>
      <xdr:rowOff>68580</xdr:rowOff>
    </xdr:from>
    <xdr:ext cx="991120" cy="257695"/>
    <xdr:pic>
      <xdr:nvPicPr>
        <xdr:cNvPr id="2" name="Bildobjekt 1">
          <a:extLst>
            <a:ext uri="{FF2B5EF4-FFF2-40B4-BE49-F238E27FC236}">
              <a16:creationId xmlns:a16="http://schemas.microsoft.com/office/drawing/2014/main" id="{00000000-0008-0000-1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00" y="68580"/>
          <a:ext cx="991120" cy="257695"/>
        </a:xfrm>
        <a:prstGeom prst="rect">
          <a:avLst/>
        </a:prstGeom>
      </xdr:spPr>
    </xdr:pic>
    <xdr:clientData/>
  </xdr:oneCellAnchor>
</xdr:wsDr>
</file>

<file path=xl/drawings/drawing18.xml><?xml version="1.0" encoding="utf-8"?>
<xdr:wsDr xmlns:xdr="http://schemas.openxmlformats.org/drawingml/2006/spreadsheetDrawing" xmlns:a="http://schemas.openxmlformats.org/drawingml/2006/main">
  <xdr:twoCellAnchor editAs="oneCell">
    <xdr:from>
      <xdr:col>0</xdr:col>
      <xdr:colOff>38100</xdr:colOff>
      <xdr:row>0</xdr:row>
      <xdr:rowOff>68580</xdr:rowOff>
    </xdr:from>
    <xdr:to>
      <xdr:col>2</xdr:col>
      <xdr:colOff>48145</xdr:colOff>
      <xdr:row>0</xdr:row>
      <xdr:rowOff>326275</xdr:rowOff>
    </xdr:to>
    <xdr:pic>
      <xdr:nvPicPr>
        <xdr:cNvPr id="2" name="Bildobjekt 1">
          <a:extLst>
            <a:ext uri="{FF2B5EF4-FFF2-40B4-BE49-F238E27FC236}">
              <a16:creationId xmlns:a16="http://schemas.microsoft.com/office/drawing/2014/main" id="{86B7FA01-4C0D-4A03-8C9C-9C7ADA94084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00" y="68580"/>
          <a:ext cx="991120" cy="257695"/>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38100</xdr:colOff>
      <xdr:row>0</xdr:row>
      <xdr:rowOff>68580</xdr:rowOff>
    </xdr:from>
    <xdr:to>
      <xdr:col>1</xdr:col>
      <xdr:colOff>581545</xdr:colOff>
      <xdr:row>0</xdr:row>
      <xdr:rowOff>326275</xdr:rowOff>
    </xdr:to>
    <xdr:pic>
      <xdr:nvPicPr>
        <xdr:cNvPr id="2" name="Bildobjekt 1">
          <a:extLst>
            <a:ext uri="{FF2B5EF4-FFF2-40B4-BE49-F238E27FC236}">
              <a16:creationId xmlns:a16="http://schemas.microsoft.com/office/drawing/2014/main" id="{CC75AFB3-3A75-4630-A001-00DFE7D25F9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00" y="68580"/>
          <a:ext cx="991120" cy="25769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57150</xdr:colOff>
      <xdr:row>0</xdr:row>
      <xdr:rowOff>47625</xdr:rowOff>
    </xdr:from>
    <xdr:ext cx="2248785" cy="295275"/>
    <xdr:pic>
      <xdr:nvPicPr>
        <xdr:cNvPr id="2" name="Bildobjekt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 y="47625"/>
          <a:ext cx="2248785" cy="295275"/>
        </a:xfrm>
        <a:prstGeom prst="rect">
          <a:avLst/>
        </a:prstGeom>
      </xdr:spPr>
    </xdr:pic>
    <xdr:clientData/>
  </xdr:oneCellAnchor>
</xdr:wsDr>
</file>

<file path=xl/drawings/drawing20.xml><?xml version="1.0" encoding="utf-8"?>
<xdr:wsDr xmlns:xdr="http://schemas.openxmlformats.org/drawingml/2006/spreadsheetDrawing" xmlns:a="http://schemas.openxmlformats.org/drawingml/2006/main">
  <xdr:twoCellAnchor editAs="oneCell">
    <xdr:from>
      <xdr:col>0</xdr:col>
      <xdr:colOff>38100</xdr:colOff>
      <xdr:row>0</xdr:row>
      <xdr:rowOff>68580</xdr:rowOff>
    </xdr:from>
    <xdr:to>
      <xdr:col>1</xdr:col>
      <xdr:colOff>581545</xdr:colOff>
      <xdr:row>0</xdr:row>
      <xdr:rowOff>326275</xdr:rowOff>
    </xdr:to>
    <xdr:pic>
      <xdr:nvPicPr>
        <xdr:cNvPr id="2" name="Bildobjekt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00" y="68580"/>
          <a:ext cx="1041920" cy="257695"/>
        </a:xfrm>
        <a:prstGeom prst="rect">
          <a:avLst/>
        </a:prstGeom>
      </xdr:spPr>
    </xdr:pic>
    <xdr:clientData/>
  </xdr:twoCellAnchor>
  <xdr:twoCellAnchor editAs="oneCell">
    <xdr:from>
      <xdr:col>0</xdr:col>
      <xdr:colOff>38100</xdr:colOff>
      <xdr:row>1</xdr:row>
      <xdr:rowOff>68580</xdr:rowOff>
    </xdr:from>
    <xdr:to>
      <xdr:col>1</xdr:col>
      <xdr:colOff>603770</xdr:colOff>
      <xdr:row>1</xdr:row>
      <xdr:rowOff>326275</xdr:rowOff>
    </xdr:to>
    <xdr:pic>
      <xdr:nvPicPr>
        <xdr:cNvPr id="3" name="Bildobjekt 2">
          <a:extLst>
            <a:ext uri="{FF2B5EF4-FFF2-40B4-BE49-F238E27FC236}">
              <a16:creationId xmlns:a16="http://schemas.microsoft.com/office/drawing/2014/main" id="{8A52CF9F-C20B-4B50-A80B-14800D9979E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00" y="68580"/>
          <a:ext cx="1029220" cy="257695"/>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38100</xdr:colOff>
      <xdr:row>0</xdr:row>
      <xdr:rowOff>68580</xdr:rowOff>
    </xdr:from>
    <xdr:to>
      <xdr:col>2</xdr:col>
      <xdr:colOff>520</xdr:colOff>
      <xdr:row>0</xdr:row>
      <xdr:rowOff>326275</xdr:rowOff>
    </xdr:to>
    <xdr:pic>
      <xdr:nvPicPr>
        <xdr:cNvPr id="3" name="Bildobjekt 2">
          <a:extLst>
            <a:ext uri="{FF2B5EF4-FFF2-40B4-BE49-F238E27FC236}">
              <a16:creationId xmlns:a16="http://schemas.microsoft.com/office/drawing/2014/main" id="{00000000-0008-0000-13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00" y="68580"/>
          <a:ext cx="1008265" cy="257695"/>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38100</xdr:colOff>
      <xdr:row>0</xdr:row>
      <xdr:rowOff>68580</xdr:rowOff>
    </xdr:from>
    <xdr:to>
      <xdr:col>2</xdr:col>
      <xdr:colOff>520</xdr:colOff>
      <xdr:row>0</xdr:row>
      <xdr:rowOff>326275</xdr:rowOff>
    </xdr:to>
    <xdr:pic>
      <xdr:nvPicPr>
        <xdr:cNvPr id="3" name="Bildobjekt 2">
          <a:extLst>
            <a:ext uri="{FF2B5EF4-FFF2-40B4-BE49-F238E27FC236}">
              <a16:creationId xmlns:a16="http://schemas.microsoft.com/office/drawing/2014/main" id="{00000000-0008-0000-1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00" y="68580"/>
          <a:ext cx="1008265" cy="257695"/>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38100</xdr:colOff>
      <xdr:row>0</xdr:row>
      <xdr:rowOff>68580</xdr:rowOff>
    </xdr:from>
    <xdr:to>
      <xdr:col>2</xdr:col>
      <xdr:colOff>520</xdr:colOff>
      <xdr:row>0</xdr:row>
      <xdr:rowOff>326275</xdr:rowOff>
    </xdr:to>
    <xdr:pic>
      <xdr:nvPicPr>
        <xdr:cNvPr id="3" name="Bildobjekt 2">
          <a:extLst>
            <a:ext uri="{FF2B5EF4-FFF2-40B4-BE49-F238E27FC236}">
              <a16:creationId xmlns:a16="http://schemas.microsoft.com/office/drawing/2014/main" id="{00000000-0008-0000-1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00" y="68580"/>
          <a:ext cx="1008265" cy="257695"/>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38100</xdr:colOff>
      <xdr:row>0</xdr:row>
      <xdr:rowOff>68580</xdr:rowOff>
    </xdr:from>
    <xdr:to>
      <xdr:col>2</xdr:col>
      <xdr:colOff>520</xdr:colOff>
      <xdr:row>0</xdr:row>
      <xdr:rowOff>326275</xdr:rowOff>
    </xdr:to>
    <xdr:pic>
      <xdr:nvPicPr>
        <xdr:cNvPr id="3" name="Bildobjekt 2">
          <a:extLst>
            <a:ext uri="{FF2B5EF4-FFF2-40B4-BE49-F238E27FC236}">
              <a16:creationId xmlns:a16="http://schemas.microsoft.com/office/drawing/2014/main" id="{00000000-0008-0000-16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00" y="68580"/>
          <a:ext cx="1008265" cy="257695"/>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38100</xdr:colOff>
      <xdr:row>0</xdr:row>
      <xdr:rowOff>68580</xdr:rowOff>
    </xdr:from>
    <xdr:to>
      <xdr:col>2</xdr:col>
      <xdr:colOff>520</xdr:colOff>
      <xdr:row>0</xdr:row>
      <xdr:rowOff>326275</xdr:rowOff>
    </xdr:to>
    <xdr:pic>
      <xdr:nvPicPr>
        <xdr:cNvPr id="3" name="Bildobjekt 2">
          <a:extLst>
            <a:ext uri="{FF2B5EF4-FFF2-40B4-BE49-F238E27FC236}">
              <a16:creationId xmlns:a16="http://schemas.microsoft.com/office/drawing/2014/main" id="{00000000-0008-0000-17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00" y="68580"/>
          <a:ext cx="1008265" cy="257695"/>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oneCellAnchor>
    <xdr:from>
      <xdr:col>0</xdr:col>
      <xdr:colOff>66675</xdr:colOff>
      <xdr:row>0</xdr:row>
      <xdr:rowOff>57150</xdr:rowOff>
    </xdr:from>
    <xdr:ext cx="991120" cy="257695"/>
    <xdr:pic>
      <xdr:nvPicPr>
        <xdr:cNvPr id="2" name="Bildobjekt 1">
          <a:extLst>
            <a:ext uri="{FF2B5EF4-FFF2-40B4-BE49-F238E27FC236}">
              <a16:creationId xmlns:a16="http://schemas.microsoft.com/office/drawing/2014/main" id="{00000000-0008-0000-1C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675" y="57150"/>
          <a:ext cx="991120" cy="257695"/>
        </a:xfrm>
        <a:prstGeom prst="rect">
          <a:avLst/>
        </a:prstGeom>
      </xdr:spPr>
    </xdr:pic>
    <xdr:clientData/>
  </xdr:oneCellAnchor>
</xdr:wsDr>
</file>

<file path=xl/drawings/drawing27.xml><?xml version="1.0" encoding="utf-8"?>
<xdr:wsDr xmlns:xdr="http://schemas.openxmlformats.org/drawingml/2006/spreadsheetDrawing" xmlns:a="http://schemas.openxmlformats.org/drawingml/2006/main">
  <xdr:oneCellAnchor>
    <xdr:from>
      <xdr:col>0</xdr:col>
      <xdr:colOff>66675</xdr:colOff>
      <xdr:row>0</xdr:row>
      <xdr:rowOff>57150</xdr:rowOff>
    </xdr:from>
    <xdr:ext cx="991120" cy="257695"/>
    <xdr:pic>
      <xdr:nvPicPr>
        <xdr:cNvPr id="2" name="Bildobjekt 1">
          <a:extLst>
            <a:ext uri="{FF2B5EF4-FFF2-40B4-BE49-F238E27FC236}">
              <a16:creationId xmlns:a16="http://schemas.microsoft.com/office/drawing/2014/main" id="{DCB42664-796B-43C0-AEB1-9A978E50933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675" y="57150"/>
          <a:ext cx="991120" cy="257695"/>
        </a:xfrm>
        <a:prstGeom prst="rect">
          <a:avLst/>
        </a:prstGeom>
      </xdr:spPr>
    </xdr:pic>
    <xdr:clientData/>
  </xdr:oneCellAnchor>
</xdr:wsDr>
</file>

<file path=xl/drawings/drawing28.xml><?xml version="1.0" encoding="utf-8"?>
<xdr:wsDr xmlns:xdr="http://schemas.openxmlformats.org/drawingml/2006/spreadsheetDrawing" xmlns:a="http://schemas.openxmlformats.org/drawingml/2006/main">
  <xdr:oneCellAnchor>
    <xdr:from>
      <xdr:col>0</xdr:col>
      <xdr:colOff>66675</xdr:colOff>
      <xdr:row>0</xdr:row>
      <xdr:rowOff>57150</xdr:rowOff>
    </xdr:from>
    <xdr:ext cx="991120" cy="257695"/>
    <xdr:pic>
      <xdr:nvPicPr>
        <xdr:cNvPr id="2" name="Bildobjekt 1">
          <a:extLst>
            <a:ext uri="{FF2B5EF4-FFF2-40B4-BE49-F238E27FC236}">
              <a16:creationId xmlns:a16="http://schemas.microsoft.com/office/drawing/2014/main" id="{9B533C40-4B49-4FFD-8C3F-F00991E2D5D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675" y="57150"/>
          <a:ext cx="991120" cy="257695"/>
        </a:xfrm>
        <a:prstGeom prst="rect">
          <a:avLst/>
        </a:prstGeom>
      </xdr:spPr>
    </xdr:pic>
    <xdr:clientData/>
  </xdr:oneCellAnchor>
</xdr:wsDr>
</file>

<file path=xl/drawings/drawing29.xml><?xml version="1.0" encoding="utf-8"?>
<xdr:wsDr xmlns:xdr="http://schemas.openxmlformats.org/drawingml/2006/spreadsheetDrawing" xmlns:a="http://schemas.openxmlformats.org/drawingml/2006/main">
  <xdr:oneCellAnchor>
    <xdr:from>
      <xdr:col>0</xdr:col>
      <xdr:colOff>66675</xdr:colOff>
      <xdr:row>0</xdr:row>
      <xdr:rowOff>57150</xdr:rowOff>
    </xdr:from>
    <xdr:ext cx="991120" cy="257695"/>
    <xdr:pic>
      <xdr:nvPicPr>
        <xdr:cNvPr id="2" name="Bildobjekt 1">
          <a:extLst>
            <a:ext uri="{FF2B5EF4-FFF2-40B4-BE49-F238E27FC236}">
              <a16:creationId xmlns:a16="http://schemas.microsoft.com/office/drawing/2014/main" id="{7B71CA43-2E1B-4EC4-99CF-EE20CCB6B7D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675" y="57150"/>
          <a:ext cx="991120" cy="257695"/>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74295</xdr:colOff>
      <xdr:row>0</xdr:row>
      <xdr:rowOff>70485</xdr:rowOff>
    </xdr:from>
    <xdr:to>
      <xdr:col>1</xdr:col>
      <xdr:colOff>387235</xdr:colOff>
      <xdr:row>0</xdr:row>
      <xdr:rowOff>328180</xdr:rowOff>
    </xdr:to>
    <xdr:pic>
      <xdr:nvPicPr>
        <xdr:cNvPr id="2" name="Bildobjekt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295" y="70485"/>
          <a:ext cx="979690" cy="257695"/>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oneCellAnchor>
    <xdr:from>
      <xdr:col>0</xdr:col>
      <xdr:colOff>66675</xdr:colOff>
      <xdr:row>0</xdr:row>
      <xdr:rowOff>57150</xdr:rowOff>
    </xdr:from>
    <xdr:ext cx="991120" cy="257695"/>
    <xdr:pic>
      <xdr:nvPicPr>
        <xdr:cNvPr id="2" name="Bildobjekt 1">
          <a:extLst>
            <a:ext uri="{FF2B5EF4-FFF2-40B4-BE49-F238E27FC236}">
              <a16:creationId xmlns:a16="http://schemas.microsoft.com/office/drawing/2014/main" id="{83A3D5AC-E59E-4E20-B5D3-EA53BEF85A6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675" y="57150"/>
          <a:ext cx="991120" cy="257695"/>
        </a:xfrm>
        <a:prstGeom prst="rect">
          <a:avLst/>
        </a:prstGeom>
      </xdr:spPr>
    </xdr:pic>
    <xdr:clientData/>
  </xdr:oneCellAnchor>
</xdr:wsDr>
</file>

<file path=xl/drawings/drawing31.xml><?xml version="1.0" encoding="utf-8"?>
<xdr:wsDr xmlns:xdr="http://schemas.openxmlformats.org/drawingml/2006/spreadsheetDrawing" xmlns:a="http://schemas.openxmlformats.org/drawingml/2006/main">
  <xdr:oneCellAnchor>
    <xdr:from>
      <xdr:col>0</xdr:col>
      <xdr:colOff>66675</xdr:colOff>
      <xdr:row>0</xdr:row>
      <xdr:rowOff>57150</xdr:rowOff>
    </xdr:from>
    <xdr:ext cx="991120" cy="257695"/>
    <xdr:pic>
      <xdr:nvPicPr>
        <xdr:cNvPr id="2" name="Bildobjekt 1">
          <a:extLst>
            <a:ext uri="{FF2B5EF4-FFF2-40B4-BE49-F238E27FC236}">
              <a16:creationId xmlns:a16="http://schemas.microsoft.com/office/drawing/2014/main" id="{80DD71C2-55D6-4E98-AB67-9CFD620445F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675" y="57150"/>
          <a:ext cx="991120" cy="257695"/>
        </a:xfrm>
        <a:prstGeom prst="rect">
          <a:avLst/>
        </a:prstGeom>
      </xdr:spPr>
    </xdr:pic>
    <xdr:clientData/>
  </xdr:oneCellAnchor>
</xdr:wsDr>
</file>

<file path=xl/drawings/drawing32.xml><?xml version="1.0" encoding="utf-8"?>
<xdr:wsDr xmlns:xdr="http://schemas.openxmlformats.org/drawingml/2006/spreadsheetDrawing" xmlns:a="http://schemas.openxmlformats.org/drawingml/2006/main">
  <xdr:oneCellAnchor>
    <xdr:from>
      <xdr:col>0</xdr:col>
      <xdr:colOff>28575</xdr:colOff>
      <xdr:row>0</xdr:row>
      <xdr:rowOff>76200</xdr:rowOff>
    </xdr:from>
    <xdr:ext cx="1020354" cy="259080"/>
    <xdr:pic>
      <xdr:nvPicPr>
        <xdr:cNvPr id="2" name="Bildobjekt 1">
          <a:extLst>
            <a:ext uri="{FF2B5EF4-FFF2-40B4-BE49-F238E27FC236}">
              <a16:creationId xmlns:a16="http://schemas.microsoft.com/office/drawing/2014/main" id="{AAA71C67-F567-46B3-8FD1-B7ACE100FB8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76200"/>
          <a:ext cx="1020354" cy="259080"/>
        </a:xfrm>
        <a:prstGeom prst="rect">
          <a:avLst/>
        </a:prstGeom>
      </xdr:spPr>
    </xdr:pic>
    <xdr:clientData/>
  </xdr:oneCellAnchor>
</xdr:wsDr>
</file>

<file path=xl/drawings/drawing33.xml><?xml version="1.0" encoding="utf-8"?>
<xdr:wsDr xmlns:xdr="http://schemas.openxmlformats.org/drawingml/2006/spreadsheetDrawing" xmlns:a="http://schemas.openxmlformats.org/drawingml/2006/main">
  <xdr:oneCellAnchor>
    <xdr:from>
      <xdr:col>0</xdr:col>
      <xdr:colOff>28575</xdr:colOff>
      <xdr:row>0</xdr:row>
      <xdr:rowOff>76200</xdr:rowOff>
    </xdr:from>
    <xdr:ext cx="1020354" cy="259080"/>
    <xdr:pic>
      <xdr:nvPicPr>
        <xdr:cNvPr id="2" name="Bildobjekt 1">
          <a:extLst>
            <a:ext uri="{FF2B5EF4-FFF2-40B4-BE49-F238E27FC236}">
              <a16:creationId xmlns:a16="http://schemas.microsoft.com/office/drawing/2014/main" id="{4326C565-F1B6-49B3-8D74-B184871DADA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575" y="76200"/>
          <a:ext cx="1020354" cy="259080"/>
        </a:xfrm>
        <a:prstGeom prst="rect">
          <a:avLst/>
        </a:prstGeom>
      </xdr:spPr>
    </xdr:pic>
    <xdr:clientData/>
  </xdr:oneCellAnchor>
</xdr:wsDr>
</file>

<file path=xl/drawings/drawing34.xml><?xml version="1.0" encoding="utf-8"?>
<xdr:wsDr xmlns:xdr="http://schemas.openxmlformats.org/drawingml/2006/spreadsheetDrawing" xmlns:a="http://schemas.openxmlformats.org/drawingml/2006/main">
  <xdr:oneCellAnchor>
    <xdr:from>
      <xdr:col>0</xdr:col>
      <xdr:colOff>51435</xdr:colOff>
      <xdr:row>0</xdr:row>
      <xdr:rowOff>76200</xdr:rowOff>
    </xdr:from>
    <xdr:ext cx="1022259" cy="293914"/>
    <xdr:pic>
      <xdr:nvPicPr>
        <xdr:cNvPr id="2" name="Bildobjekt 1">
          <a:extLst>
            <a:ext uri="{FF2B5EF4-FFF2-40B4-BE49-F238E27FC236}">
              <a16:creationId xmlns:a16="http://schemas.microsoft.com/office/drawing/2014/main" id="{E6F3026F-25D4-4A7B-90BB-84F8B8E78CD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1435" y="76200"/>
          <a:ext cx="1022259" cy="293914"/>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30480</xdr:colOff>
      <xdr:row>0</xdr:row>
      <xdr:rowOff>76200</xdr:rowOff>
    </xdr:from>
    <xdr:to>
      <xdr:col>1</xdr:col>
      <xdr:colOff>408190</xdr:colOff>
      <xdr:row>0</xdr:row>
      <xdr:rowOff>330085</xdr:rowOff>
    </xdr:to>
    <xdr:pic>
      <xdr:nvPicPr>
        <xdr:cNvPr id="2" name="Bildobjekt 1">
          <a:extLst>
            <a:ext uri="{FF2B5EF4-FFF2-40B4-BE49-F238E27FC236}">
              <a16:creationId xmlns:a16="http://schemas.microsoft.com/office/drawing/2014/main" id="{E5FDEAB8-7721-4B78-8BAD-CB288536B69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480" y="76200"/>
          <a:ext cx="991120" cy="25769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30480</xdr:colOff>
      <xdr:row>0</xdr:row>
      <xdr:rowOff>76200</xdr:rowOff>
    </xdr:from>
    <xdr:to>
      <xdr:col>1</xdr:col>
      <xdr:colOff>573925</xdr:colOff>
      <xdr:row>0</xdr:row>
      <xdr:rowOff>333895</xdr:rowOff>
    </xdr:to>
    <xdr:pic>
      <xdr:nvPicPr>
        <xdr:cNvPr id="4" name="Bildobjekt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480" y="76200"/>
          <a:ext cx="1008265" cy="25769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oneCellAnchor>
    <xdr:from>
      <xdr:col>0</xdr:col>
      <xdr:colOff>30480</xdr:colOff>
      <xdr:row>0</xdr:row>
      <xdr:rowOff>76200</xdr:rowOff>
    </xdr:from>
    <xdr:ext cx="991120" cy="257695"/>
    <xdr:pic>
      <xdr:nvPicPr>
        <xdr:cNvPr id="2" name="Bildobjekt 1">
          <a:extLst>
            <a:ext uri="{FF2B5EF4-FFF2-40B4-BE49-F238E27FC236}">
              <a16:creationId xmlns:a16="http://schemas.microsoft.com/office/drawing/2014/main" id="{CAE2B625-B888-4841-AF7B-40BEB463309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480" y="76200"/>
          <a:ext cx="991120" cy="257695"/>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30480</xdr:colOff>
      <xdr:row>0</xdr:row>
      <xdr:rowOff>76200</xdr:rowOff>
    </xdr:from>
    <xdr:to>
      <xdr:col>1</xdr:col>
      <xdr:colOff>573925</xdr:colOff>
      <xdr:row>0</xdr:row>
      <xdr:rowOff>333895</xdr:rowOff>
    </xdr:to>
    <xdr:pic>
      <xdr:nvPicPr>
        <xdr:cNvPr id="2" name="Bildobjekt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0480" y="76200"/>
          <a:ext cx="991120" cy="25769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85725</xdr:colOff>
      <xdr:row>0</xdr:row>
      <xdr:rowOff>78105</xdr:rowOff>
    </xdr:from>
    <xdr:to>
      <xdr:col>2</xdr:col>
      <xdr:colOff>57670</xdr:colOff>
      <xdr:row>0</xdr:row>
      <xdr:rowOff>322465</xdr:rowOff>
    </xdr:to>
    <xdr:pic>
      <xdr:nvPicPr>
        <xdr:cNvPr id="3" name="Bildobjekt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78105"/>
          <a:ext cx="991120" cy="25769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38100</xdr:colOff>
      <xdr:row>0</xdr:row>
      <xdr:rowOff>68580</xdr:rowOff>
    </xdr:from>
    <xdr:to>
      <xdr:col>2</xdr:col>
      <xdr:colOff>520</xdr:colOff>
      <xdr:row>0</xdr:row>
      <xdr:rowOff>339610</xdr:rowOff>
    </xdr:to>
    <xdr:pic>
      <xdr:nvPicPr>
        <xdr:cNvPr id="2" name="Bildobjekt 1">
          <a:extLst>
            <a:ext uri="{FF2B5EF4-FFF2-40B4-BE49-F238E27FC236}">
              <a16:creationId xmlns:a16="http://schemas.microsoft.com/office/drawing/2014/main" id="{A2D0CBDB-016B-4533-A4FD-856C660065D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00" y="68580"/>
          <a:ext cx="991120" cy="257695"/>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ublished="0" codeName="Blad1">
    <pageSetUpPr fitToPage="1"/>
  </sheetPr>
  <dimension ref="A1:I21"/>
  <sheetViews>
    <sheetView tabSelected="1" topLeftCell="A7" workbookViewId="0">
      <selection activeCell="B20" sqref="B20:I21"/>
    </sheetView>
  </sheetViews>
  <sheetFormatPr defaultRowHeight="14.4" x14ac:dyDescent="0.3"/>
  <sheetData>
    <row r="1" spans="1:9" x14ac:dyDescent="0.3">
      <c r="H1" s="20"/>
      <c r="I1" s="20"/>
    </row>
    <row r="2" spans="1:9" s="20" customFormat="1" x14ac:dyDescent="0.3"/>
    <row r="7" spans="1:9" x14ac:dyDescent="0.3">
      <c r="A7" t="s">
        <v>48</v>
      </c>
    </row>
    <row r="18" spans="2:9" ht="42.6" customHeight="1" x14ac:dyDescent="0.3">
      <c r="B18" s="142" t="s">
        <v>242</v>
      </c>
      <c r="C18" s="142"/>
      <c r="D18" s="142"/>
      <c r="E18" s="142"/>
      <c r="F18" s="142"/>
      <c r="G18" s="142"/>
      <c r="H18" s="142"/>
      <c r="I18" s="142"/>
    </row>
    <row r="19" spans="2:9" ht="30.6" customHeight="1" x14ac:dyDescent="0.3">
      <c r="B19" s="142"/>
      <c r="C19" s="142"/>
      <c r="D19" s="142"/>
      <c r="E19" s="142"/>
      <c r="F19" s="142"/>
      <c r="G19" s="142"/>
      <c r="H19" s="142"/>
      <c r="I19" s="142"/>
    </row>
    <row r="20" spans="2:9" x14ac:dyDescent="0.3">
      <c r="B20" s="143" t="s">
        <v>260</v>
      </c>
      <c r="C20" s="143"/>
      <c r="D20" s="143"/>
      <c r="E20" s="143"/>
      <c r="F20" s="143"/>
      <c r="G20" s="143"/>
      <c r="H20" s="143"/>
      <c r="I20" s="143"/>
    </row>
    <row r="21" spans="2:9" x14ac:dyDescent="0.3">
      <c r="B21" s="143"/>
      <c r="C21" s="143"/>
      <c r="D21" s="143"/>
      <c r="E21" s="143"/>
      <c r="F21" s="143"/>
      <c r="G21" s="143"/>
      <c r="H21" s="143"/>
      <c r="I21" s="143"/>
    </row>
  </sheetData>
  <mergeCells count="2">
    <mergeCell ref="B18:I19"/>
    <mergeCell ref="B20:I21"/>
  </mergeCells>
  <pageMargins left="0.7" right="0.7" top="0.75" bottom="0.75" header="0.3" footer="0.3"/>
  <pageSetup paperSize="9" scale="95"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B0E80-0DB9-4209-B173-94B26A9FA1D8}">
  <sheetPr published="0" codeName="Blad10">
    <pageSetUpPr fitToPage="1"/>
  </sheetPr>
  <dimension ref="A1:Q31"/>
  <sheetViews>
    <sheetView workbookViewId="0">
      <pane ySplit="4" topLeftCell="A12" activePane="bottomLeft" state="frozen"/>
      <selection pane="bottomLeft" activeCell="A2" sqref="A2:P2"/>
    </sheetView>
  </sheetViews>
  <sheetFormatPr defaultColWidth="9.33203125" defaultRowHeight="13.2" x14ac:dyDescent="0.25"/>
  <cols>
    <col min="1" max="1" width="6.5546875" style="3" customWidth="1"/>
    <col min="2" max="16" width="8.5546875" style="3" customWidth="1"/>
    <col min="17" max="16384" width="9.33203125" style="3"/>
  </cols>
  <sheetData>
    <row r="1" spans="1:16" ht="30" customHeight="1" x14ac:dyDescent="0.25">
      <c r="M1" s="165" t="s">
        <v>236</v>
      </c>
      <c r="N1" s="165"/>
      <c r="O1" s="165"/>
      <c r="P1" s="165"/>
    </row>
    <row r="2" spans="1:16" ht="30" customHeight="1" x14ac:dyDescent="0.25">
      <c r="A2" s="158" t="s">
        <v>343</v>
      </c>
      <c r="B2" s="158"/>
      <c r="C2" s="158"/>
      <c r="D2" s="158"/>
      <c r="E2" s="158"/>
      <c r="F2" s="158"/>
      <c r="G2" s="158"/>
      <c r="H2" s="158"/>
      <c r="I2" s="150"/>
      <c r="J2" s="150"/>
      <c r="K2" s="150"/>
      <c r="L2" s="150"/>
      <c r="M2" s="150"/>
      <c r="N2" s="150"/>
      <c r="O2" s="150"/>
      <c r="P2" s="150"/>
    </row>
    <row r="3" spans="1:16" ht="15" customHeight="1" x14ac:dyDescent="0.25">
      <c r="A3" s="74"/>
      <c r="B3" s="161" t="s">
        <v>1</v>
      </c>
      <c r="C3" s="162"/>
      <c r="D3" s="162"/>
      <c r="E3" s="162"/>
      <c r="F3" s="161" t="s">
        <v>2</v>
      </c>
      <c r="G3" s="162"/>
      <c r="H3" s="162"/>
      <c r="I3" s="162"/>
      <c r="J3" s="161" t="s">
        <v>0</v>
      </c>
      <c r="K3" s="162"/>
      <c r="L3" s="162"/>
      <c r="M3" s="162"/>
      <c r="N3" s="163" t="s">
        <v>1</v>
      </c>
      <c r="O3" s="163" t="s">
        <v>2</v>
      </c>
      <c r="P3" s="163" t="s">
        <v>0</v>
      </c>
    </row>
    <row r="4" spans="1:16" ht="15.6" x14ac:dyDescent="0.25">
      <c r="B4" s="5" t="s">
        <v>5</v>
      </c>
      <c r="C4" s="5" t="s">
        <v>3</v>
      </c>
      <c r="D4" s="5" t="s">
        <v>4</v>
      </c>
      <c r="E4" s="5" t="s">
        <v>7</v>
      </c>
      <c r="F4" s="5" t="s">
        <v>5</v>
      </c>
      <c r="G4" s="5" t="s">
        <v>3</v>
      </c>
      <c r="H4" s="5" t="s">
        <v>4</v>
      </c>
      <c r="I4" s="5" t="s">
        <v>7</v>
      </c>
      <c r="J4" s="5" t="s">
        <v>5</v>
      </c>
      <c r="K4" s="5" t="s">
        <v>3</v>
      </c>
      <c r="L4" s="5" t="s">
        <v>4</v>
      </c>
      <c r="M4" s="5" t="s">
        <v>7</v>
      </c>
      <c r="N4" s="166"/>
      <c r="O4" s="166" t="s">
        <v>2</v>
      </c>
      <c r="P4" s="166" t="s">
        <v>0</v>
      </c>
    </row>
    <row r="5" spans="1:16" ht="6" customHeight="1" x14ac:dyDescent="0.25">
      <c r="A5" s="6"/>
      <c r="B5" s="17"/>
      <c r="C5" s="17"/>
      <c r="D5" s="6"/>
      <c r="E5" s="6"/>
      <c r="F5" s="7"/>
      <c r="G5" s="7"/>
      <c r="H5" s="7"/>
      <c r="I5" s="7"/>
      <c r="J5" s="7"/>
      <c r="K5" s="7"/>
      <c r="L5" s="7"/>
      <c r="M5" s="7"/>
      <c r="N5" s="7"/>
      <c r="O5" s="7"/>
      <c r="P5" s="7"/>
    </row>
    <row r="6" spans="1:16" ht="12.75" customHeight="1" x14ac:dyDescent="0.25">
      <c r="A6" s="1">
        <v>2004</v>
      </c>
      <c r="B6" s="8">
        <v>9.9389777199440825</v>
      </c>
      <c r="C6" s="8">
        <v>7.8300064388445136</v>
      </c>
      <c r="D6" s="8">
        <v>7.2817935844533448</v>
      </c>
      <c r="E6" s="8">
        <v>5.651603732538832</v>
      </c>
      <c r="F6" s="8">
        <v>5.0861488157801862</v>
      </c>
      <c r="G6" s="8">
        <v>3.5706859084091618</v>
      </c>
      <c r="H6" s="8">
        <v>3.7178717403122961</v>
      </c>
      <c r="I6" s="8">
        <v>2.7742104264195855</v>
      </c>
      <c r="J6" s="8">
        <v>7.704199275433707</v>
      </c>
      <c r="K6" s="8">
        <v>5.8753825506634936</v>
      </c>
      <c r="L6" s="8">
        <v>5.5138879293855334</v>
      </c>
      <c r="M6" s="8">
        <v>4.1969106065246606</v>
      </c>
      <c r="N6" s="8">
        <v>7.8933059328009971</v>
      </c>
      <c r="O6" s="8">
        <v>3.8014088362856513</v>
      </c>
      <c r="P6" s="8">
        <v>5.9722206534966151</v>
      </c>
    </row>
    <row r="7" spans="1:16" ht="12.75" customHeight="1" x14ac:dyDescent="0.25">
      <c r="A7" s="1">
        <v>2005</v>
      </c>
      <c r="B7" s="8">
        <v>9.9082326989428964</v>
      </c>
      <c r="C7" s="8">
        <v>7.3396958517568205</v>
      </c>
      <c r="D7" s="8">
        <v>6.9361672985026201</v>
      </c>
      <c r="E7" s="8">
        <v>5.6795814321789839</v>
      </c>
      <c r="F7" s="8">
        <v>5.0935067967766452</v>
      </c>
      <c r="G7" s="8">
        <v>3.5662176408755548</v>
      </c>
      <c r="H7" s="8">
        <v>3.7330228269445658</v>
      </c>
      <c r="I7" s="8">
        <v>3.2062884857340146</v>
      </c>
      <c r="J7" s="8">
        <v>7.5888874325883764</v>
      </c>
      <c r="K7" s="8">
        <v>5.5852316591769204</v>
      </c>
      <c r="L7" s="8">
        <v>5.3353939519014926</v>
      </c>
      <c r="M7" s="8">
        <v>4.3974118468087493</v>
      </c>
      <c r="N7" s="8">
        <v>7.5678194322531294</v>
      </c>
      <c r="O7" s="8">
        <v>3.8501823001668241</v>
      </c>
      <c r="P7" s="8">
        <v>5.8107618520496578</v>
      </c>
    </row>
    <row r="8" spans="1:16" ht="12.75" customHeight="1" x14ac:dyDescent="0.25">
      <c r="A8" s="1">
        <v>2006</v>
      </c>
      <c r="B8" s="8">
        <v>9.582666224612181</v>
      </c>
      <c r="C8" s="8">
        <v>7.4617218458629253</v>
      </c>
      <c r="D8" s="8">
        <v>7.1355733117493845</v>
      </c>
      <c r="E8" s="8">
        <v>6.230591275589048</v>
      </c>
      <c r="F8" s="8">
        <v>4.6744143863696426</v>
      </c>
      <c r="G8" s="8">
        <v>3.8142203332337061</v>
      </c>
      <c r="H8" s="8">
        <v>3.8781483830387682</v>
      </c>
      <c r="I8" s="8">
        <v>2.9403316906659418</v>
      </c>
      <c r="J8" s="8">
        <v>7.2802921215009082</v>
      </c>
      <c r="K8" s="8">
        <v>5.7589218931724586</v>
      </c>
      <c r="L8" s="8">
        <v>5.5108061824491417</v>
      </c>
      <c r="M8" s="8">
        <v>4.5915352285055109</v>
      </c>
      <c r="N8" s="8">
        <v>7.6460283825614654</v>
      </c>
      <c r="O8" s="8">
        <v>3.8691941823525902</v>
      </c>
      <c r="P8" s="8">
        <v>5.865988501786906</v>
      </c>
    </row>
    <row r="9" spans="1:16" ht="12.75" customHeight="1" x14ac:dyDescent="0.25">
      <c r="A9" s="1">
        <v>2007</v>
      </c>
      <c r="B9" s="8">
        <v>9.4963858244342365</v>
      </c>
      <c r="C9" s="8">
        <v>7.3391426497361625</v>
      </c>
      <c r="D9" s="8">
        <v>6.8732163144951421</v>
      </c>
      <c r="E9" s="8">
        <v>5.522809407152951</v>
      </c>
      <c r="F9" s="8">
        <v>4.7395232567808456</v>
      </c>
      <c r="G9" s="8">
        <v>3.5624488294015095</v>
      </c>
      <c r="H9" s="8">
        <v>3.7680261664903525</v>
      </c>
      <c r="I9" s="8">
        <v>3.0621429147990189</v>
      </c>
      <c r="J9" s="8">
        <v>7.2760260874116458</v>
      </c>
      <c r="K9" s="8">
        <v>5.5622919047066235</v>
      </c>
      <c r="L9" s="8">
        <v>5.3100531415051613</v>
      </c>
      <c r="M9" s="8">
        <v>4.249311561976171</v>
      </c>
      <c r="N9" s="8">
        <v>7.3965356252779877</v>
      </c>
      <c r="O9" s="8">
        <v>3.7477482920694611</v>
      </c>
      <c r="P9" s="8">
        <v>5.6800115899242245</v>
      </c>
    </row>
    <row r="10" spans="1:16" ht="12.75" customHeight="1" x14ac:dyDescent="0.25">
      <c r="A10" s="1">
        <v>2008</v>
      </c>
      <c r="B10" s="8">
        <v>8.5593194042712</v>
      </c>
      <c r="C10" s="8">
        <v>7.9489542728492211</v>
      </c>
      <c r="D10" s="8">
        <v>7.0323508555648679</v>
      </c>
      <c r="E10" s="8">
        <v>6.2368134233404451</v>
      </c>
      <c r="F10" s="8">
        <v>5.062146321574085</v>
      </c>
      <c r="G10" s="8">
        <v>3.6380845208574</v>
      </c>
      <c r="H10" s="8">
        <v>3.9473359741748979</v>
      </c>
      <c r="I10" s="8">
        <v>2.9197835784811508</v>
      </c>
      <c r="J10" s="8">
        <v>6.9594841085830579</v>
      </c>
      <c r="K10" s="8">
        <v>5.9915363048821719</v>
      </c>
      <c r="L10" s="8">
        <v>5.5465522804239811</v>
      </c>
      <c r="M10" s="8">
        <v>4.6006854015476639</v>
      </c>
      <c r="N10" s="8">
        <v>7.6276144234985113</v>
      </c>
      <c r="O10" s="8">
        <v>3.8963716337298044</v>
      </c>
      <c r="P10" s="8">
        <v>5.864585443564426</v>
      </c>
    </row>
    <row r="11" spans="1:16" ht="12.75" customHeight="1" x14ac:dyDescent="0.25">
      <c r="A11" s="1">
        <v>2009</v>
      </c>
      <c r="B11" s="8">
        <v>9.3030192087830628</v>
      </c>
      <c r="C11" s="8">
        <v>6.7659916375830598</v>
      </c>
      <c r="D11" s="8">
        <v>7.1523707785517967</v>
      </c>
      <c r="E11" s="8">
        <v>6.167558031755128</v>
      </c>
      <c r="F11" s="8">
        <v>4.3415363919819603</v>
      </c>
      <c r="G11" s="8">
        <v>3.6677973551462228</v>
      </c>
      <c r="H11" s="8">
        <v>4.0048454052428237</v>
      </c>
      <c r="I11" s="8">
        <v>3.5033729634102819</v>
      </c>
      <c r="J11" s="8">
        <v>6.9996165670035086</v>
      </c>
      <c r="K11" s="8">
        <v>5.3236102033354822</v>
      </c>
      <c r="L11" s="8">
        <v>5.5847911017927458</v>
      </c>
      <c r="M11" s="8">
        <v>4.9109546478850037</v>
      </c>
      <c r="N11" s="8">
        <v>7.2799797492878975</v>
      </c>
      <c r="O11" s="8">
        <v>3.8462119872079206</v>
      </c>
      <c r="P11" s="8">
        <v>5.6668557788081939</v>
      </c>
    </row>
    <row r="12" spans="1:16" ht="12.75" customHeight="1" x14ac:dyDescent="0.25">
      <c r="A12" s="1">
        <v>2010</v>
      </c>
      <c r="B12" s="8">
        <v>8.4265075395967237</v>
      </c>
      <c r="C12" s="8">
        <v>6.8942227953838957</v>
      </c>
      <c r="D12" s="8">
        <v>6.8600561325449769</v>
      </c>
      <c r="E12" s="8">
        <v>5.9355483213952569</v>
      </c>
      <c r="F12" s="8">
        <v>4.3852565258207434</v>
      </c>
      <c r="G12" s="8">
        <v>3.7576488797901604</v>
      </c>
      <c r="H12" s="8">
        <v>3.5491327564320843</v>
      </c>
      <c r="I12" s="8">
        <v>3.0306993364659447</v>
      </c>
      <c r="J12" s="8">
        <v>6.4900236310378601</v>
      </c>
      <c r="K12" s="8">
        <v>5.3668776691195257</v>
      </c>
      <c r="L12" s="8">
        <v>5.1562184075741042</v>
      </c>
      <c r="M12" s="8">
        <v>4.5296286305960161</v>
      </c>
      <c r="N12" s="8">
        <v>6.9435173832774639</v>
      </c>
      <c r="O12" s="8">
        <v>3.6598843589640455</v>
      </c>
      <c r="P12" s="8">
        <v>5.3964114400849139</v>
      </c>
    </row>
    <row r="13" spans="1:16" ht="12.75" customHeight="1" x14ac:dyDescent="0.25">
      <c r="A13" s="1">
        <v>2011</v>
      </c>
      <c r="B13" s="8">
        <v>8.8916536528026562</v>
      </c>
      <c r="C13" s="8">
        <v>6.7957614040462566</v>
      </c>
      <c r="D13" s="8">
        <v>6.8599095538767738</v>
      </c>
      <c r="E13" s="8">
        <v>6.1345764346594889</v>
      </c>
      <c r="F13" s="8">
        <v>4.4094485840624191</v>
      </c>
      <c r="G13" s="8">
        <v>3.5603408098174172</v>
      </c>
      <c r="H13" s="8">
        <v>3.8634270606863166</v>
      </c>
      <c r="I13" s="8">
        <v>3.3267158801072845</v>
      </c>
      <c r="J13" s="8">
        <v>6.708452673955299</v>
      </c>
      <c r="K13" s="8">
        <v>5.2411382780492604</v>
      </c>
      <c r="L13" s="8">
        <v>5.2869737403689605</v>
      </c>
      <c r="M13" s="8">
        <v>4.7507694011711807</v>
      </c>
      <c r="N13" s="8">
        <v>7.0157143707138694</v>
      </c>
      <c r="O13" s="8">
        <v>3.7004302185940401</v>
      </c>
      <c r="P13" s="8">
        <v>5.4627296273939256</v>
      </c>
    </row>
    <row r="14" spans="1:16" ht="12.75" customHeight="1" x14ac:dyDescent="0.25">
      <c r="A14" s="1">
        <v>2012</v>
      </c>
      <c r="B14" s="8">
        <v>8.7961502711381829</v>
      </c>
      <c r="C14" s="8">
        <v>7.2223417676617361</v>
      </c>
      <c r="D14" s="8">
        <v>7.2116681333534611</v>
      </c>
      <c r="E14" s="8">
        <v>6.1484878617364753</v>
      </c>
      <c r="F14" s="8">
        <v>4.1988939921831285</v>
      </c>
      <c r="G14" s="8">
        <v>3.5994605492554625</v>
      </c>
      <c r="H14" s="8">
        <v>3.9194261329566489</v>
      </c>
      <c r="I14" s="8">
        <v>3.4506743794615944</v>
      </c>
      <c r="J14" s="8">
        <v>6.5887430707874213</v>
      </c>
      <c r="K14" s="8">
        <v>5.4433229377533427</v>
      </c>
      <c r="L14" s="8">
        <v>5.57681964332457</v>
      </c>
      <c r="M14" s="8">
        <v>4.773819202955</v>
      </c>
      <c r="N14" s="8">
        <v>7.2436095195984578</v>
      </c>
      <c r="O14" s="8">
        <v>3.6767947233671463</v>
      </c>
      <c r="P14" s="8">
        <v>5.5837828088477215</v>
      </c>
    </row>
    <row r="15" spans="1:16" ht="12.75" customHeight="1" x14ac:dyDescent="0.25">
      <c r="A15" s="1">
        <v>2013</v>
      </c>
      <c r="B15" s="8">
        <v>8.2498155344611384</v>
      </c>
      <c r="C15" s="8">
        <v>6.9424695065097666</v>
      </c>
      <c r="D15" s="8">
        <v>7.1505364110599832</v>
      </c>
      <c r="E15" s="8">
        <v>6.1757392813915599</v>
      </c>
      <c r="F15" s="8">
        <v>4.3069942011309648</v>
      </c>
      <c r="G15" s="8">
        <v>3.3441055948330023</v>
      </c>
      <c r="H15" s="8">
        <v>3.7236213708036354</v>
      </c>
      <c r="I15" s="8">
        <v>3.2975016300863342</v>
      </c>
      <c r="J15" s="8">
        <v>6.3720040777019875</v>
      </c>
      <c r="K15" s="8">
        <v>5.259482727842796</v>
      </c>
      <c r="L15" s="8">
        <v>5.4596303955816721</v>
      </c>
      <c r="M15" s="8">
        <v>4.7867135249341217</v>
      </c>
      <c r="N15" s="8">
        <v>7.0950980279658822</v>
      </c>
      <c r="O15" s="8">
        <v>3.6062627484479512</v>
      </c>
      <c r="P15" s="8">
        <v>5.449255359844825</v>
      </c>
    </row>
    <row r="16" spans="1:16" ht="12.75" customHeight="1" x14ac:dyDescent="0.25">
      <c r="A16" s="1">
        <v>2014</v>
      </c>
      <c r="B16" s="8">
        <v>7.9919636333381128</v>
      </c>
      <c r="C16" s="8">
        <v>5.8902133768095775</v>
      </c>
      <c r="D16" s="8">
        <v>6.1372987815660363</v>
      </c>
      <c r="E16" s="8">
        <v>5.0302849437813322</v>
      </c>
      <c r="F16" s="8">
        <v>4.1742415748716128</v>
      </c>
      <c r="G16" s="8">
        <v>3.0443138923808237</v>
      </c>
      <c r="H16" s="8">
        <v>3.3687939574647081</v>
      </c>
      <c r="I16" s="8">
        <v>2.9933725790341534</v>
      </c>
      <c r="J16" s="8">
        <v>6.1585010961115234</v>
      </c>
      <c r="K16" s="8">
        <v>4.5750888949190802</v>
      </c>
      <c r="L16" s="8">
        <v>4.7658237122671672</v>
      </c>
      <c r="M16" s="8">
        <v>4.0062290251583459</v>
      </c>
      <c r="N16" s="8">
        <v>6.2268780616147739</v>
      </c>
      <c r="O16" s="8">
        <v>3.3575138081217499</v>
      </c>
      <c r="P16" s="8">
        <v>4.8418929068893908</v>
      </c>
    </row>
    <row r="17" spans="1:17" ht="12.75" customHeight="1" x14ac:dyDescent="0.25">
      <c r="A17" s="1">
        <v>2015</v>
      </c>
      <c r="B17" s="8">
        <v>8.1512724470757156</v>
      </c>
      <c r="C17" s="8">
        <v>5.9674524490597056</v>
      </c>
      <c r="D17" s="8">
        <v>6.4561342062977172</v>
      </c>
      <c r="E17" s="8">
        <v>5.292177519857562</v>
      </c>
      <c r="F17" s="8">
        <v>4.4485022840952704</v>
      </c>
      <c r="G17" s="8">
        <v>3.2020336749458433</v>
      </c>
      <c r="H17" s="8">
        <v>3.6523216638907221</v>
      </c>
      <c r="I17" s="8">
        <v>3.0789434010237868</v>
      </c>
      <c r="J17" s="8">
        <v>6.4005085190350908</v>
      </c>
      <c r="K17" s="8">
        <v>4.6859163750130506</v>
      </c>
      <c r="L17" s="8">
        <v>5.0771337120076385</v>
      </c>
      <c r="M17" s="8">
        <v>4.202011866367684</v>
      </c>
      <c r="N17" s="8">
        <v>6.4203438344209669</v>
      </c>
      <c r="O17" s="8">
        <v>3.5522197351889981</v>
      </c>
      <c r="P17" s="8">
        <v>5.0500700764679305</v>
      </c>
    </row>
    <row r="18" spans="1:17" ht="12.75" customHeight="1" x14ac:dyDescent="0.25">
      <c r="A18" s="1">
        <v>2016</v>
      </c>
      <c r="B18" s="8">
        <v>8.0991255722475426</v>
      </c>
      <c r="C18" s="8">
        <v>6.0986418932455351</v>
      </c>
      <c r="D18" s="8">
        <v>6.2556732683613108</v>
      </c>
      <c r="E18" s="8">
        <v>5.4723928693021957</v>
      </c>
      <c r="F18" s="8">
        <v>4.2926692430449105</v>
      </c>
      <c r="G18" s="8">
        <v>2.9301790731652111</v>
      </c>
      <c r="H18" s="8">
        <v>3.45448363051859</v>
      </c>
      <c r="I18" s="8">
        <v>3.1722982784355027</v>
      </c>
      <c r="J18" s="8">
        <v>6.3298082001413052</v>
      </c>
      <c r="K18" s="8">
        <v>4.6494111478713602</v>
      </c>
      <c r="L18" s="8">
        <v>4.8974545680341048</v>
      </c>
      <c r="M18" s="8">
        <v>4.3287162590651374</v>
      </c>
      <c r="N18" s="8">
        <v>6.4377100505240765</v>
      </c>
      <c r="O18" s="8">
        <v>3.3987856827460003</v>
      </c>
      <c r="P18" s="8">
        <v>4.9939126308535347</v>
      </c>
    </row>
    <row r="19" spans="1:17" ht="12.75" customHeight="1" x14ac:dyDescent="0.25">
      <c r="A19" s="1">
        <v>2017</v>
      </c>
      <c r="B19" s="8">
        <v>7.9745588536137797</v>
      </c>
      <c r="C19" s="8">
        <v>5.9250139298489399</v>
      </c>
      <c r="D19" s="8">
        <v>6.0879980191324075</v>
      </c>
      <c r="E19" s="8">
        <v>5.5937475171538615</v>
      </c>
      <c r="F19" s="8">
        <v>4.1344059003837792</v>
      </c>
      <c r="G19" s="8">
        <v>3.0228501104414098</v>
      </c>
      <c r="H19" s="8">
        <v>3.6225299286130372</v>
      </c>
      <c r="I19" s="8">
        <v>3.1234881884924963</v>
      </c>
      <c r="J19" s="8">
        <v>6.1392342808195748</v>
      </c>
      <c r="K19" s="8">
        <v>4.5607114394974069</v>
      </c>
      <c r="L19" s="8">
        <v>4.8917122013231671</v>
      </c>
      <c r="M19" s="8">
        <v>4.4068204506914865</v>
      </c>
      <c r="N19" s="8">
        <v>6.3179947977434932</v>
      </c>
      <c r="O19" s="8">
        <v>3.4274106945741938</v>
      </c>
      <c r="P19" s="8">
        <v>4.9335858653099836</v>
      </c>
    </row>
    <row r="20" spans="1:17" ht="12.75" customHeight="1" x14ac:dyDescent="0.25">
      <c r="A20" s="1">
        <v>2018</v>
      </c>
      <c r="B20" s="8">
        <v>8.9097403562826649</v>
      </c>
      <c r="C20" s="8">
        <v>6.2680744721721773</v>
      </c>
      <c r="D20" s="8">
        <v>6.439007057112649</v>
      </c>
      <c r="E20" s="8">
        <v>5.9147586925126721</v>
      </c>
      <c r="F20" s="8">
        <v>4.3453387568857327</v>
      </c>
      <c r="G20" s="8">
        <v>3.2755735470639307</v>
      </c>
      <c r="H20" s="8">
        <v>4.1096769387930099</v>
      </c>
      <c r="I20" s="8">
        <v>3.3156475274717412</v>
      </c>
      <c r="J20" s="8">
        <v>6.7704603972375832</v>
      </c>
      <c r="K20" s="8">
        <v>4.8240013736043759</v>
      </c>
      <c r="L20" s="8">
        <v>5.3094777872512831</v>
      </c>
      <c r="M20" s="8">
        <v>4.6489552221506818</v>
      </c>
      <c r="N20" s="8">
        <v>6.7661176754977577</v>
      </c>
      <c r="O20" s="8">
        <v>3.6948476578199907</v>
      </c>
      <c r="P20" s="8">
        <v>5.2876939361119817</v>
      </c>
    </row>
    <row r="21" spans="1:17" ht="12.75" customHeight="1" x14ac:dyDescent="0.25">
      <c r="A21" s="1" t="s">
        <v>153</v>
      </c>
      <c r="B21" s="8">
        <v>7.843669007845202</v>
      </c>
      <c r="C21" s="8">
        <v>5.6546229116589855</v>
      </c>
      <c r="D21" s="8">
        <v>6.0079281523023731</v>
      </c>
      <c r="E21" s="8">
        <v>5.5050679467984596</v>
      </c>
      <c r="F21" s="8">
        <v>4.3929957204344747</v>
      </c>
      <c r="G21" s="8">
        <v>3.3912623339915067</v>
      </c>
      <c r="H21" s="8">
        <v>3.7665401643775054</v>
      </c>
      <c r="I21" s="8">
        <v>3.1666352474843267</v>
      </c>
      <c r="J21" s="8">
        <v>6.2431159391394102</v>
      </c>
      <c r="K21" s="8">
        <v>4.5826886667023903</v>
      </c>
      <c r="L21" s="8">
        <v>4.9420907120327726</v>
      </c>
      <c r="M21" s="8">
        <v>4.3438566652937247</v>
      </c>
      <c r="N21" s="8">
        <v>6.1489319379563572</v>
      </c>
      <c r="O21" s="8">
        <v>3.6227420504858738</v>
      </c>
      <c r="P21" s="8">
        <v>4.94343943717986</v>
      </c>
    </row>
    <row r="22" spans="1:17" ht="12.75" customHeight="1" x14ac:dyDescent="0.25">
      <c r="A22" s="1" t="s">
        <v>152</v>
      </c>
      <c r="B22" s="8">
        <v>7.9499999999999993</v>
      </c>
      <c r="C22" s="8">
        <v>7.6943999999999999</v>
      </c>
      <c r="D22" s="8">
        <v>7.7939999999999996</v>
      </c>
      <c r="E22" s="8">
        <v>6.3708000000000009</v>
      </c>
      <c r="F22" s="8">
        <v>5.9303999999999997</v>
      </c>
      <c r="G22" s="8">
        <v>3.9935999999999998</v>
      </c>
      <c r="H22" s="8">
        <v>4.1232000000000006</v>
      </c>
      <c r="I22" s="8">
        <v>3.6251999999999995</v>
      </c>
      <c r="J22" s="8">
        <v>6.9827999999999992</v>
      </c>
      <c r="K22" s="8">
        <v>5.976</v>
      </c>
      <c r="L22" s="8">
        <v>6.0372000000000003</v>
      </c>
      <c r="M22" s="8">
        <v>5.0039999999999996</v>
      </c>
      <c r="N22" s="8">
        <v>7.4832000000000001</v>
      </c>
      <c r="O22" s="8">
        <v>4.3140000000000001</v>
      </c>
      <c r="P22" s="8">
        <v>5.9676</v>
      </c>
    </row>
    <row r="23" spans="1:17" ht="12.75" customHeight="1" x14ac:dyDescent="0.25">
      <c r="A23" s="1">
        <v>2020</v>
      </c>
      <c r="B23" s="8">
        <v>7.9440000000000008</v>
      </c>
      <c r="C23" s="8">
        <v>6.6419999999999995</v>
      </c>
      <c r="D23" s="8">
        <v>7.5983999999999998</v>
      </c>
      <c r="E23" s="8">
        <v>6.7212000000000005</v>
      </c>
      <c r="F23" s="8">
        <v>4.7387999999999995</v>
      </c>
      <c r="G23" s="8">
        <v>3.7356000000000003</v>
      </c>
      <c r="H23" s="8">
        <v>4.2431999999999999</v>
      </c>
      <c r="I23" s="8">
        <v>3.7511999999999999</v>
      </c>
      <c r="J23" s="68">
        <v>6.4103864969734365</v>
      </c>
      <c r="K23" s="68">
        <v>5.2854195646807929</v>
      </c>
      <c r="L23" s="68">
        <v>6.0028388501868015</v>
      </c>
      <c r="M23" s="68">
        <v>5.2514082516869722</v>
      </c>
      <c r="N23" s="68">
        <v>7.1391887220254624</v>
      </c>
      <c r="O23" s="68">
        <v>4.0529928210127366</v>
      </c>
      <c r="P23" s="68">
        <v>5.6653905404616873</v>
      </c>
    </row>
    <row r="24" spans="1:17" ht="12.75" customHeight="1" x14ac:dyDescent="0.25">
      <c r="A24" s="1">
        <v>2021</v>
      </c>
      <c r="B24" s="8">
        <v>8.6076000000000015</v>
      </c>
      <c r="C24" s="8">
        <v>6.8892000000000007</v>
      </c>
      <c r="D24" s="8">
        <v>7.661999999999999</v>
      </c>
      <c r="E24" s="8">
        <v>7.1471999999999998</v>
      </c>
      <c r="F24" s="8">
        <v>5.2788000000000004</v>
      </c>
      <c r="G24" s="8">
        <v>3.8159999999999998</v>
      </c>
      <c r="H24" s="8">
        <v>4.3667999999999996</v>
      </c>
      <c r="I24" s="8">
        <v>3.8280000000000003</v>
      </c>
      <c r="J24" s="8">
        <v>6.9959999999999996</v>
      </c>
      <c r="K24" s="8">
        <v>5.4408000000000003</v>
      </c>
      <c r="L24" s="8">
        <v>6.0815999999999999</v>
      </c>
      <c r="M24" s="8">
        <v>5.5127999999999995</v>
      </c>
      <c r="N24" s="8">
        <v>7.452</v>
      </c>
      <c r="O24" s="8">
        <v>4.2263999999999999</v>
      </c>
      <c r="P24" s="8">
        <v>5.9028</v>
      </c>
    </row>
    <row r="25" spans="1:17" ht="12.75" customHeight="1" x14ac:dyDescent="0.25">
      <c r="A25" s="1">
        <v>2022</v>
      </c>
      <c r="B25" s="8">
        <v>8.7814579622101441</v>
      </c>
      <c r="C25" s="8">
        <v>7.47476111888568</v>
      </c>
      <c r="D25" s="8">
        <v>7.5277097526545962</v>
      </c>
      <c r="E25" s="8">
        <v>6.7159619620260917</v>
      </c>
      <c r="F25" s="8">
        <v>5.2351809301816257</v>
      </c>
      <c r="G25" s="8">
        <v>4.3946594301134754</v>
      </c>
      <c r="H25" s="8">
        <v>4.1616322812401858</v>
      </c>
      <c r="I25" s="8">
        <v>4.0921096770566168</v>
      </c>
      <c r="J25" s="8">
        <v>7.0485483846302408</v>
      </c>
      <c r="K25" s="8">
        <v>6.0535929574393741</v>
      </c>
      <c r="L25" s="8">
        <v>5.9215375764709197</v>
      </c>
      <c r="M25" s="8">
        <v>5.4390337710341568</v>
      </c>
      <c r="N25" s="8">
        <v>7.5466428329303881</v>
      </c>
      <c r="O25" s="8">
        <v>4.4200202524631216</v>
      </c>
      <c r="P25" s="8">
        <v>6.0590007912545421</v>
      </c>
    </row>
    <row r="26" spans="1:17" ht="12.75" customHeight="1" x14ac:dyDescent="0.25">
      <c r="A26" s="1">
        <v>2023</v>
      </c>
      <c r="B26" s="8">
        <v>8.8098206561528194</v>
      </c>
      <c r="C26" s="8">
        <v>6.9654241453681012</v>
      </c>
      <c r="D26" s="8">
        <v>7.8651489232473946</v>
      </c>
      <c r="E26" s="8">
        <v>7.3752179042380224</v>
      </c>
      <c r="F26" s="8">
        <v>5.6779957586009182</v>
      </c>
      <c r="G26" s="8">
        <v>4.0273703029268066</v>
      </c>
      <c r="H26" s="8">
        <v>4.2877431619703668</v>
      </c>
      <c r="I26" s="8">
        <v>3.7664012338599369</v>
      </c>
      <c r="J26" s="8">
        <v>7.3395756898138869</v>
      </c>
      <c r="K26" s="8">
        <v>5.5944212695542568</v>
      </c>
      <c r="L26" s="8">
        <v>6.1586154571338039</v>
      </c>
      <c r="M26" s="8">
        <v>5.6083095335195479</v>
      </c>
      <c r="N26" s="8">
        <v>7.5990090704559421</v>
      </c>
      <c r="O26" s="8">
        <v>4.311612460565172</v>
      </c>
      <c r="P26" s="8">
        <v>6.0376709201749126</v>
      </c>
    </row>
    <row r="27" spans="1:17" ht="12.75" customHeight="1" x14ac:dyDescent="0.3">
      <c r="A27" s="1">
        <v>2024</v>
      </c>
      <c r="B27" s="8">
        <v>8.2420893281002936</v>
      </c>
      <c r="C27" s="8">
        <v>6.8938401835947047</v>
      </c>
      <c r="D27" s="8">
        <v>7.2222376101318115</v>
      </c>
      <c r="E27" s="8">
        <v>6.9461173577018576</v>
      </c>
      <c r="F27" s="8">
        <v>5.2405713397258928</v>
      </c>
      <c r="G27" s="8">
        <v>3.6501153242906041</v>
      </c>
      <c r="H27" s="8">
        <v>4.3484212801850264</v>
      </c>
      <c r="I27" s="8">
        <v>3.9664116843882429</v>
      </c>
      <c r="J27" s="84">
        <v>6.7868484097400925</v>
      </c>
      <c r="K27" s="84">
        <v>5.273577489426799</v>
      </c>
      <c r="L27" s="84">
        <v>5.7503727278543213</v>
      </c>
      <c r="M27" s="84">
        <v>5.6618761039986021</v>
      </c>
      <c r="N27" s="84">
        <v>7.2094117238346112</v>
      </c>
      <c r="O27" s="84">
        <v>4.1676469093476687</v>
      </c>
      <c r="P27" s="84">
        <v>5.737196143135308</v>
      </c>
      <c r="Q27" s="95"/>
    </row>
    <row r="28" spans="1:17" ht="6" customHeight="1" x14ac:dyDescent="0.25">
      <c r="A28" s="6"/>
      <c r="B28" s="9"/>
      <c r="C28" s="9"/>
      <c r="D28" s="9"/>
      <c r="E28" s="9"/>
      <c r="F28" s="9"/>
      <c r="G28" s="9"/>
      <c r="H28" s="9"/>
      <c r="I28" s="6"/>
      <c r="J28" s="6"/>
      <c r="K28" s="6"/>
      <c r="L28" s="6"/>
      <c r="M28" s="6"/>
      <c r="N28" s="6"/>
      <c r="O28" s="6"/>
      <c r="P28" s="6"/>
    </row>
    <row r="29" spans="1:17" ht="15" customHeight="1" x14ac:dyDescent="0.25">
      <c r="A29" s="149" t="s">
        <v>9</v>
      </c>
      <c r="B29" s="149"/>
      <c r="C29" s="149"/>
      <c r="D29" s="149"/>
      <c r="E29" s="149"/>
      <c r="F29" s="149"/>
      <c r="G29" s="149"/>
      <c r="H29" s="149"/>
      <c r="I29" s="150"/>
      <c r="J29" s="150"/>
      <c r="K29" s="150"/>
      <c r="L29" s="150"/>
      <c r="M29" s="150"/>
      <c r="N29" s="150"/>
      <c r="O29" s="150"/>
      <c r="P29" s="150"/>
    </row>
    <row r="30" spans="1:17" ht="6" customHeight="1" x14ac:dyDescent="0.25">
      <c r="B30" s="2"/>
      <c r="C30" s="14"/>
      <c r="D30" s="2"/>
      <c r="E30" s="2"/>
      <c r="F30" s="2"/>
      <c r="G30" s="2"/>
    </row>
    <row r="31" spans="1:17" ht="15" customHeight="1" x14ac:dyDescent="0.25">
      <c r="A31" s="151" t="s">
        <v>12</v>
      </c>
      <c r="B31" s="151"/>
      <c r="C31" s="151"/>
      <c r="D31" s="151"/>
      <c r="E31" s="151"/>
      <c r="F31" s="151"/>
      <c r="G31" s="151"/>
      <c r="H31" s="151"/>
      <c r="I31" s="150"/>
      <c r="J31" s="150"/>
      <c r="K31" s="150"/>
      <c r="L31" s="150"/>
      <c r="M31" s="150"/>
      <c r="N31" s="150"/>
      <c r="O31" s="150"/>
      <c r="P31" s="150"/>
    </row>
  </sheetData>
  <mergeCells count="10">
    <mergeCell ref="M1:P1"/>
    <mergeCell ref="A2:P2"/>
    <mergeCell ref="A29:P29"/>
    <mergeCell ref="A31:P31"/>
    <mergeCell ref="J3:M3"/>
    <mergeCell ref="N3:N4"/>
    <mergeCell ref="O3:O4"/>
    <mergeCell ref="P3:P4"/>
    <mergeCell ref="B3:E3"/>
    <mergeCell ref="F3:I3"/>
  </mergeCells>
  <hyperlinks>
    <hyperlink ref="M1:P1" location="Förteckning!A1" display="Tillbaka till innehållsförteckningen" xr:uid="{C4DE100F-F975-4220-9E1E-B981D1278D09}"/>
  </hyperlinks>
  <pageMargins left="0.7" right="0.7" top="0.75" bottom="0.75" header="0.3" footer="0.3"/>
  <pageSetup paperSize="9" scale="97"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Blad11">
    <pageSetUpPr fitToPage="1"/>
  </sheetPr>
  <dimension ref="A1:H30"/>
  <sheetViews>
    <sheetView workbookViewId="0">
      <pane ySplit="3" topLeftCell="A4" activePane="bottomLeft" state="frozen"/>
      <selection pane="bottomLeft" activeCell="A2" sqref="A2:H2"/>
    </sheetView>
  </sheetViews>
  <sheetFormatPr defaultColWidth="9.33203125" defaultRowHeight="13.2" x14ac:dyDescent="0.25"/>
  <cols>
    <col min="1" max="1" width="6.5546875" style="3" customWidth="1"/>
    <col min="2" max="8" width="8.6640625" style="2" customWidth="1"/>
    <col min="9" max="16384" width="9.33203125" style="3"/>
  </cols>
  <sheetData>
    <row r="1" spans="1:8" ht="30" customHeight="1" x14ac:dyDescent="0.3">
      <c r="E1" s="157" t="s">
        <v>236</v>
      </c>
      <c r="F1" s="157"/>
      <c r="G1" s="157"/>
    </row>
    <row r="2" spans="1:8" ht="45" customHeight="1" x14ac:dyDescent="0.25">
      <c r="A2" s="158" t="s">
        <v>349</v>
      </c>
      <c r="B2" s="158"/>
      <c r="C2" s="158"/>
      <c r="D2" s="158"/>
      <c r="E2" s="158"/>
      <c r="F2" s="158"/>
      <c r="G2" s="158"/>
      <c r="H2" s="158"/>
    </row>
    <row r="3" spans="1:8" ht="15.6" x14ac:dyDescent="0.25">
      <c r="A3" s="4"/>
      <c r="B3" s="5" t="s">
        <v>5</v>
      </c>
      <c r="C3" s="5" t="s">
        <v>3</v>
      </c>
      <c r="D3" s="5" t="s">
        <v>4</v>
      </c>
      <c r="E3" s="5" t="s">
        <v>7</v>
      </c>
      <c r="F3" s="5" t="s">
        <v>1</v>
      </c>
      <c r="G3" s="5" t="s">
        <v>2</v>
      </c>
      <c r="H3" s="5" t="s">
        <v>0</v>
      </c>
    </row>
    <row r="4" spans="1:8" ht="6" customHeight="1" x14ac:dyDescent="0.25">
      <c r="A4" s="6"/>
      <c r="B4" s="7"/>
      <c r="C4" s="7"/>
      <c r="D4" s="7"/>
      <c r="E4" s="7"/>
      <c r="F4" s="7"/>
      <c r="G4" s="7"/>
      <c r="H4" s="7"/>
    </row>
    <row r="5" spans="1:8" x14ac:dyDescent="0.25">
      <c r="A5" s="1">
        <v>2004</v>
      </c>
      <c r="B5" s="8">
        <v>11.937620976582489</v>
      </c>
      <c r="C5" s="8">
        <v>8.0576333196480387</v>
      </c>
      <c r="D5" s="8">
        <v>6.4990416871403136</v>
      </c>
      <c r="E5" s="8">
        <v>4.9125021724828954</v>
      </c>
      <c r="F5" s="8">
        <v>9.9118031042313604</v>
      </c>
      <c r="G5" s="8">
        <v>6.0746322448090515</v>
      </c>
      <c r="H5" s="8">
        <v>8.1120516028191663</v>
      </c>
    </row>
    <row r="6" spans="1:8" x14ac:dyDescent="0.25">
      <c r="A6" s="1">
        <v>2005</v>
      </c>
      <c r="B6" s="8">
        <v>11.843201182185878</v>
      </c>
      <c r="C6" s="8">
        <v>7.8608200958073056</v>
      </c>
      <c r="D6" s="8">
        <v>6.3181147089444858</v>
      </c>
      <c r="E6" s="8">
        <v>5.0206579264026514</v>
      </c>
      <c r="F6" s="8">
        <v>9.5814660862655323</v>
      </c>
      <c r="G6" s="8">
        <v>6.1798071166920607</v>
      </c>
      <c r="H6" s="8">
        <v>7.9740440228008849</v>
      </c>
    </row>
    <row r="7" spans="1:8" x14ac:dyDescent="0.25">
      <c r="A7" s="1">
        <v>2006</v>
      </c>
      <c r="B7" s="8">
        <v>11.706170229946965</v>
      </c>
      <c r="C7" s="8">
        <v>7.8733081641466853</v>
      </c>
      <c r="D7" s="8">
        <v>6.4284524436353125</v>
      </c>
      <c r="E7" s="8">
        <v>5.2842231151276389</v>
      </c>
      <c r="F7" s="8">
        <v>9.5979269394155313</v>
      </c>
      <c r="G7" s="8">
        <v>6.1200017119164158</v>
      </c>
      <c r="H7" s="8">
        <v>7.9609498625152924</v>
      </c>
    </row>
    <row r="8" spans="1:8" x14ac:dyDescent="0.25">
      <c r="A8" s="1">
        <v>2007</v>
      </c>
      <c r="B8" s="8">
        <v>11.652174803578186</v>
      </c>
      <c r="C8" s="8">
        <v>7.4175324246005578</v>
      </c>
      <c r="D8" s="8">
        <v>6.1888753162632204</v>
      </c>
      <c r="E8" s="8">
        <v>4.9848676213108494</v>
      </c>
      <c r="F8" s="8">
        <v>9.285325603824587</v>
      </c>
      <c r="G8" s="8">
        <v>5.8080228315356761</v>
      </c>
      <c r="H8" s="8">
        <v>7.647692094986053</v>
      </c>
    </row>
    <row r="9" spans="1:8" s="38" customFormat="1" x14ac:dyDescent="0.25">
      <c r="A9" s="1">
        <v>2008</v>
      </c>
      <c r="B9" s="8">
        <v>11.22627003127929</v>
      </c>
      <c r="C9" s="8">
        <v>7.8193066228180967</v>
      </c>
      <c r="D9" s="8">
        <v>6.5679194907833862</v>
      </c>
      <c r="E9" s="8">
        <v>5.2132118613697216</v>
      </c>
      <c r="F9" s="8">
        <v>9.4205625858860724</v>
      </c>
      <c r="G9" s="8">
        <v>5.9685307263556355</v>
      </c>
      <c r="H9" s="8">
        <v>7.7899376663527384</v>
      </c>
    </row>
    <row r="10" spans="1:8" s="38" customFormat="1" x14ac:dyDescent="0.25">
      <c r="A10" s="1">
        <v>2009</v>
      </c>
      <c r="B10" s="8">
        <v>11.284025241065907</v>
      </c>
      <c r="C10" s="8">
        <v>7.4882318045551095</v>
      </c>
      <c r="D10" s="8">
        <v>6.8251149887773508</v>
      </c>
      <c r="E10" s="8">
        <v>5.6290043092392246</v>
      </c>
      <c r="F10" s="8">
        <v>9.4105744203107431</v>
      </c>
      <c r="G10" s="8">
        <v>5.9505920306936417</v>
      </c>
      <c r="H10" s="8">
        <v>7.7873734750672883</v>
      </c>
    </row>
    <row r="11" spans="1:8" s="38" customFormat="1" x14ac:dyDescent="0.25">
      <c r="A11" s="1">
        <v>2010</v>
      </c>
      <c r="B11" s="8">
        <v>10.990736904523585</v>
      </c>
      <c r="C11" s="8">
        <v>7.3629193078130193</v>
      </c>
      <c r="D11" s="8">
        <v>6.7604605712719525</v>
      </c>
      <c r="E11" s="8">
        <v>5.1648051058610482</v>
      </c>
      <c r="F11" s="8">
        <v>9.1138305108360047</v>
      </c>
      <c r="G11" s="8">
        <v>5.8058872710507954</v>
      </c>
      <c r="H11" s="8">
        <v>7.5560475285524582</v>
      </c>
    </row>
    <row r="12" spans="1:8" s="38" customFormat="1" x14ac:dyDescent="0.25">
      <c r="A12" s="1">
        <v>2011</v>
      </c>
      <c r="B12" s="8">
        <v>10.546916114676678</v>
      </c>
      <c r="C12" s="8">
        <v>7.2269759188582592</v>
      </c>
      <c r="D12" s="8">
        <v>6.5231368033202637</v>
      </c>
      <c r="E12" s="8">
        <v>5.4667473950691488</v>
      </c>
      <c r="F12" s="8">
        <v>8.9349793778109241</v>
      </c>
      <c r="G12" s="8">
        <v>5.6655925882426628</v>
      </c>
      <c r="H12" s="8">
        <v>7.4041481289020945</v>
      </c>
    </row>
    <row r="13" spans="1:8" s="38" customFormat="1" x14ac:dyDescent="0.25">
      <c r="A13" s="1">
        <v>2012</v>
      </c>
      <c r="B13" s="8">
        <v>10.865519148851844</v>
      </c>
      <c r="C13" s="8">
        <v>7.4011403998949312</v>
      </c>
      <c r="D13" s="8">
        <v>6.6946115936877888</v>
      </c>
      <c r="E13" s="8">
        <v>5.4663524248871127</v>
      </c>
      <c r="F13" s="8">
        <v>9.226896065062645</v>
      </c>
      <c r="G13" s="8">
        <v>5.6959507013317277</v>
      </c>
      <c r="H13" s="8">
        <v>7.5834897675820683</v>
      </c>
    </row>
    <row r="14" spans="1:8" s="38" customFormat="1" x14ac:dyDescent="0.25">
      <c r="A14" s="1">
        <v>2013</v>
      </c>
      <c r="B14" s="8">
        <v>10.522195225245705</v>
      </c>
      <c r="C14" s="8">
        <v>6.8863502172314215</v>
      </c>
      <c r="D14" s="8">
        <v>6.3264700128711508</v>
      </c>
      <c r="E14" s="8">
        <v>5.2464314990460652</v>
      </c>
      <c r="F14" s="8">
        <v>8.7877243369790836</v>
      </c>
      <c r="G14" s="8">
        <v>5.3782201146312998</v>
      </c>
      <c r="H14" s="8">
        <v>7.1797726404508246</v>
      </c>
    </row>
    <row r="15" spans="1:8" s="38" customFormat="1" x14ac:dyDescent="0.25">
      <c r="A15" s="1">
        <v>2014</v>
      </c>
      <c r="B15" s="8">
        <v>9.4352502154134417</v>
      </c>
      <c r="C15" s="8">
        <v>5.8668891405039227</v>
      </c>
      <c r="D15" s="8">
        <v>5.4131387703007325</v>
      </c>
      <c r="E15" s="8">
        <v>3.9719012521037302</v>
      </c>
      <c r="F15" s="8">
        <v>7.5109972723183942</v>
      </c>
      <c r="G15" s="8">
        <v>4.6268654117134815</v>
      </c>
      <c r="H15" s="8">
        <v>6.1204512127875219</v>
      </c>
    </row>
    <row r="16" spans="1:8" s="38" customFormat="1" x14ac:dyDescent="0.25">
      <c r="A16" s="1">
        <v>2015</v>
      </c>
      <c r="B16" s="8">
        <v>9.9026613177353031</v>
      </c>
      <c r="C16" s="8">
        <v>6.2070203773058941</v>
      </c>
      <c r="D16" s="8">
        <v>5.7586265706440338</v>
      </c>
      <c r="E16" s="8">
        <v>4.4439118286405295</v>
      </c>
      <c r="F16" s="8">
        <v>7.816485929243715</v>
      </c>
      <c r="G16" s="8">
        <v>5.1077135032149181</v>
      </c>
      <c r="H16" s="8">
        <v>6.521742762259195</v>
      </c>
    </row>
    <row r="17" spans="1:8" s="38" customFormat="1" x14ac:dyDescent="0.25">
      <c r="A17" s="1">
        <v>2016</v>
      </c>
      <c r="B17" s="8">
        <v>9.6910380259604434</v>
      </c>
      <c r="C17" s="8">
        <v>6.1014648524558561</v>
      </c>
      <c r="D17" s="8">
        <v>5.7207640264130255</v>
      </c>
      <c r="E17" s="8">
        <v>4.746743827220369</v>
      </c>
      <c r="F17" s="8">
        <v>7.8425217851762268</v>
      </c>
      <c r="G17" s="8">
        <v>4.9636926822606435</v>
      </c>
      <c r="H17" s="8">
        <v>6.4748838873834629</v>
      </c>
    </row>
    <row r="18" spans="1:8" s="38" customFormat="1" ht="12.6" customHeight="1" x14ac:dyDescent="0.25">
      <c r="A18" s="1">
        <v>2017</v>
      </c>
      <c r="B18" s="8">
        <v>9.2525278176943129</v>
      </c>
      <c r="C18" s="8">
        <v>6.1406902474134206</v>
      </c>
      <c r="D18" s="8">
        <v>5.9594434838175774</v>
      </c>
      <c r="E18" s="8">
        <v>4.87876004658197</v>
      </c>
      <c r="F18" s="8">
        <v>7.8188735417008237</v>
      </c>
      <c r="G18" s="8">
        <v>4.9778295033125062</v>
      </c>
      <c r="H18" s="8">
        <v>6.4580410152412533</v>
      </c>
    </row>
    <row r="19" spans="1:8" s="38" customFormat="1" ht="12.6" customHeight="1" x14ac:dyDescent="0.25">
      <c r="A19" s="1">
        <v>2018</v>
      </c>
      <c r="B19" s="8">
        <v>10.071172480346513</v>
      </c>
      <c r="C19" s="8">
        <v>6.5096524065050287</v>
      </c>
      <c r="D19" s="8">
        <v>6.2947025914388393</v>
      </c>
      <c r="E19" s="8">
        <v>5.3048778220941575</v>
      </c>
      <c r="F19" s="8">
        <v>8.3934611755950463</v>
      </c>
      <c r="G19" s="8">
        <v>5.2854687835791303</v>
      </c>
      <c r="H19" s="8">
        <v>6.897360309263183</v>
      </c>
    </row>
    <row r="20" spans="1:8" s="38" customFormat="1" ht="12.6" customHeight="1" x14ac:dyDescent="0.25">
      <c r="A20" s="1" t="s">
        <v>153</v>
      </c>
      <c r="B20" s="8">
        <v>9.6292583921152399</v>
      </c>
      <c r="C20" s="8">
        <v>6.2010804545600564</v>
      </c>
      <c r="D20" s="8">
        <v>5.7908314969842998</v>
      </c>
      <c r="E20" s="8">
        <v>5.1345103742031073</v>
      </c>
      <c r="F20" s="8">
        <v>7.8491378441493387</v>
      </c>
      <c r="G20" s="8">
        <v>5.0954802757509121</v>
      </c>
      <c r="H20" s="8">
        <v>6.5350982444838479</v>
      </c>
    </row>
    <row r="21" spans="1:8" ht="12.75" customHeight="1" x14ac:dyDescent="0.25">
      <c r="A21" s="1" t="s">
        <v>152</v>
      </c>
      <c r="B21" s="8">
        <v>11.703064625124936</v>
      </c>
      <c r="C21" s="8">
        <v>8.2447363817049233</v>
      </c>
      <c r="D21" s="8">
        <v>7.6467271110617689</v>
      </c>
      <c r="E21" s="8">
        <v>6.0199056114183191</v>
      </c>
      <c r="F21" s="8">
        <v>9.5831805762813858</v>
      </c>
      <c r="G21" s="8">
        <v>6.8312450776759404</v>
      </c>
      <c r="H21" s="8">
        <v>8.2673722703330998</v>
      </c>
    </row>
    <row r="22" spans="1:8" ht="12.75" customHeight="1" x14ac:dyDescent="0.25">
      <c r="A22" s="1">
        <v>2020</v>
      </c>
      <c r="B22" s="8">
        <v>10.933204283711886</v>
      </c>
      <c r="C22" s="8">
        <v>7.3947188256879448</v>
      </c>
      <c r="D22" s="8">
        <v>7.2796602304985036</v>
      </c>
      <c r="E22" s="8">
        <v>5.9727066587330082</v>
      </c>
      <c r="F22" s="8">
        <v>9.0640766537406723</v>
      </c>
      <c r="G22" s="8">
        <v>6.2443382092222004</v>
      </c>
      <c r="H22" s="8">
        <v>7.71752396385694</v>
      </c>
    </row>
    <row r="23" spans="1:8" ht="12.75" customHeight="1" x14ac:dyDescent="0.25">
      <c r="A23" s="1">
        <v>2021</v>
      </c>
      <c r="B23" s="8">
        <v>11.35</v>
      </c>
      <c r="C23" s="8">
        <v>7.46</v>
      </c>
      <c r="D23" s="8">
        <v>7.55</v>
      </c>
      <c r="E23" s="8">
        <v>6.01</v>
      </c>
      <c r="F23" s="8">
        <v>9.35</v>
      </c>
      <c r="G23" s="8">
        <v>6.28</v>
      </c>
      <c r="H23" s="8">
        <v>7.88</v>
      </c>
    </row>
    <row r="24" spans="1:8" ht="12.75" customHeight="1" x14ac:dyDescent="0.25">
      <c r="A24" s="1">
        <v>2022</v>
      </c>
      <c r="B24" s="8">
        <v>11.311889664790089</v>
      </c>
      <c r="C24" s="8">
        <v>7.8899895281275629</v>
      </c>
      <c r="D24" s="8">
        <v>7.3597550227582618</v>
      </c>
      <c r="E24" s="8">
        <v>6.1769448808183745</v>
      </c>
      <c r="F24" s="8">
        <v>9.4038263418452601</v>
      </c>
      <c r="G24" s="8">
        <v>6.4104985031422084</v>
      </c>
      <c r="H24" s="8">
        <v>7.9796057259026325</v>
      </c>
    </row>
    <row r="25" spans="1:8" ht="12.75" customHeight="1" x14ac:dyDescent="0.25">
      <c r="A25" s="1">
        <v>2023</v>
      </c>
      <c r="B25" s="8">
        <v>12.282966093029746</v>
      </c>
      <c r="C25" s="8">
        <v>7.7524665274745601</v>
      </c>
      <c r="D25" s="8">
        <v>7.464169087954077</v>
      </c>
      <c r="E25" s="8">
        <v>6.1720301043544925</v>
      </c>
      <c r="F25" s="8">
        <v>9.5319374863584141</v>
      </c>
      <c r="G25" s="8">
        <v>6.5187040380674119</v>
      </c>
      <c r="H25" s="8">
        <v>8.1008122231746444</v>
      </c>
    </row>
    <row r="26" spans="1:8" ht="12.75" customHeight="1" x14ac:dyDescent="0.25">
      <c r="A26" s="1">
        <v>2024</v>
      </c>
      <c r="B26" s="8">
        <v>12.014698088878315</v>
      </c>
      <c r="C26" s="8">
        <v>7.4642174768497256</v>
      </c>
      <c r="D26" s="8">
        <v>7.1481139347875597</v>
      </c>
      <c r="E26" s="8">
        <v>6.446991730305327</v>
      </c>
      <c r="F26" s="8">
        <v>9.2259785349972496</v>
      </c>
      <c r="G26" s="8">
        <v>6.486669562172831</v>
      </c>
      <c r="H26" s="8">
        <v>7.9001517219134989</v>
      </c>
    </row>
    <row r="27" spans="1:8" s="38" customFormat="1" ht="6" customHeight="1" x14ac:dyDescent="0.25">
      <c r="A27" s="6"/>
      <c r="B27" s="9"/>
      <c r="C27" s="9"/>
      <c r="D27" s="9"/>
      <c r="E27" s="9"/>
      <c r="F27" s="9"/>
      <c r="G27" s="9"/>
      <c r="H27" s="9"/>
    </row>
    <row r="28" spans="1:8" s="38" customFormat="1" ht="15" customHeight="1" x14ac:dyDescent="0.25">
      <c r="A28" s="153" t="s">
        <v>9</v>
      </c>
      <c r="B28" s="154"/>
      <c r="C28" s="154"/>
      <c r="D28" s="154"/>
      <c r="E28" s="154"/>
      <c r="F28" s="154"/>
      <c r="G28" s="154"/>
      <c r="H28" s="154"/>
    </row>
    <row r="29" spans="1:8" s="38" customFormat="1" ht="6" customHeight="1" x14ac:dyDescent="0.25">
      <c r="A29" s="3"/>
      <c r="B29" s="2"/>
      <c r="C29" s="14"/>
      <c r="D29" s="2"/>
      <c r="E29" s="2"/>
      <c r="F29" s="2"/>
      <c r="G29" s="2"/>
      <c r="H29" s="3"/>
    </row>
    <row r="30" spans="1:8" s="38" customFormat="1" ht="15" customHeight="1" x14ac:dyDescent="0.3">
      <c r="A30" s="151" t="s">
        <v>12</v>
      </c>
      <c r="B30" s="147"/>
      <c r="C30" s="147"/>
      <c r="D30" s="147"/>
      <c r="E30" s="147"/>
      <c r="F30" s="147"/>
      <c r="G30" s="147"/>
      <c r="H30" s="147"/>
    </row>
  </sheetData>
  <mergeCells count="4">
    <mergeCell ref="A2:H2"/>
    <mergeCell ref="A28:H28"/>
    <mergeCell ref="A30:H30"/>
    <mergeCell ref="E1:G1"/>
  </mergeCells>
  <hyperlinks>
    <hyperlink ref="E1:G1" location="Förteckning!A1" display="Tillbaka till innehållsförteckningen" xr:uid="{08C6633B-24EA-4025-AF5E-7CEC2560DD6C}"/>
  </hyperlinks>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Blad12">
    <pageSetUpPr fitToPage="1"/>
  </sheetPr>
  <dimension ref="A1:K31"/>
  <sheetViews>
    <sheetView zoomScaleNormal="100" workbookViewId="0">
      <pane ySplit="3" topLeftCell="A4" activePane="bottomLeft" state="frozen"/>
      <selection pane="bottomLeft" activeCell="A2" sqref="A2:H2"/>
    </sheetView>
  </sheetViews>
  <sheetFormatPr defaultColWidth="9.33203125" defaultRowHeight="13.2" x14ac:dyDescent="0.25"/>
  <cols>
    <col min="1" max="1" width="6.6640625" style="3" customWidth="1"/>
    <col min="2" max="8" width="8.6640625" style="2" customWidth="1"/>
    <col min="9" max="16384" width="9.33203125" style="3"/>
  </cols>
  <sheetData>
    <row r="1" spans="1:8" ht="30" customHeight="1" x14ac:dyDescent="0.3">
      <c r="D1" s="157" t="s">
        <v>236</v>
      </c>
      <c r="E1" s="157"/>
      <c r="F1" s="157"/>
      <c r="G1" s="155" t="s">
        <v>6</v>
      </c>
      <c r="H1" s="156"/>
    </row>
    <row r="2" spans="1:8" ht="30" customHeight="1" x14ac:dyDescent="0.25">
      <c r="A2" s="158" t="s">
        <v>350</v>
      </c>
      <c r="B2" s="158"/>
      <c r="C2" s="158"/>
      <c r="D2" s="158"/>
      <c r="E2" s="158"/>
      <c r="F2" s="158"/>
      <c r="G2" s="158"/>
      <c r="H2" s="158"/>
    </row>
    <row r="3" spans="1:8" ht="15" customHeight="1" x14ac:dyDescent="0.25">
      <c r="A3" s="4"/>
      <c r="B3" s="5" t="s">
        <v>5</v>
      </c>
      <c r="C3" s="5" t="s">
        <v>3</v>
      </c>
      <c r="D3" s="5" t="s">
        <v>4</v>
      </c>
      <c r="E3" s="5" t="s">
        <v>8</v>
      </c>
      <c r="F3" s="5" t="s">
        <v>1</v>
      </c>
      <c r="G3" s="5" t="s">
        <v>2</v>
      </c>
      <c r="H3" s="5" t="s">
        <v>0</v>
      </c>
    </row>
    <row r="4" spans="1:8" ht="6" customHeight="1" x14ac:dyDescent="0.25">
      <c r="A4" s="6"/>
      <c r="B4" s="7"/>
      <c r="C4" s="7"/>
      <c r="D4" s="7"/>
      <c r="E4" s="7"/>
      <c r="F4" s="7"/>
      <c r="G4" s="7"/>
      <c r="H4" s="7"/>
    </row>
    <row r="5" spans="1:8" ht="12.75" customHeight="1" x14ac:dyDescent="0.25">
      <c r="A5" s="1">
        <v>2004</v>
      </c>
      <c r="B5" s="13">
        <v>51.094586120474204</v>
      </c>
      <c r="C5" s="13">
        <v>36.539310937077644</v>
      </c>
      <c r="D5" s="13">
        <v>19.544056031809777</v>
      </c>
      <c r="E5" s="13">
        <v>5.5183166132071726</v>
      </c>
      <c r="F5" s="13">
        <v>42.611599003880777</v>
      </c>
      <c r="G5" s="13">
        <v>18.68137779292147</v>
      </c>
      <c r="H5" s="13">
        <v>30.614731668218592</v>
      </c>
    </row>
    <row r="6" spans="1:8" ht="12.75" customHeight="1" x14ac:dyDescent="0.25">
      <c r="A6" s="1">
        <v>2005</v>
      </c>
      <c r="B6" s="13">
        <v>49.914466246413788</v>
      </c>
      <c r="C6" s="13">
        <v>35.594510896692839</v>
      </c>
      <c r="D6" s="13">
        <v>18.253971766372544</v>
      </c>
      <c r="E6" s="13">
        <v>6.0038717050677111</v>
      </c>
      <c r="F6" s="13">
        <v>41.012721810159405</v>
      </c>
      <c r="G6" s="13">
        <v>18.746106595379963</v>
      </c>
      <c r="H6" s="13">
        <v>29.781555837912315</v>
      </c>
    </row>
    <row r="7" spans="1:8" ht="12.75" customHeight="1" x14ac:dyDescent="0.25">
      <c r="A7" s="1">
        <v>2006</v>
      </c>
      <c r="B7" s="13">
        <v>49.239844326736964</v>
      </c>
      <c r="C7" s="13">
        <v>35.134178011616761</v>
      </c>
      <c r="D7" s="13">
        <v>20.710893050542989</v>
      </c>
      <c r="E7" s="13">
        <v>7.2955552895139917</v>
      </c>
      <c r="F7" s="13">
        <v>41.043217676957781</v>
      </c>
      <c r="G7" s="13">
        <v>19.274163644195053</v>
      </c>
      <c r="H7" s="13">
        <v>30.081518257143347</v>
      </c>
    </row>
    <row r="8" spans="1:8" ht="12.75" customHeight="1" x14ac:dyDescent="0.25">
      <c r="A8" s="1">
        <v>2007</v>
      </c>
      <c r="B8" s="13">
        <v>47.235051668991204</v>
      </c>
      <c r="C8" s="13">
        <v>33.289071183278686</v>
      </c>
      <c r="D8" s="13">
        <v>19.955111510820142</v>
      </c>
      <c r="E8" s="13">
        <v>6.3211535776895547</v>
      </c>
      <c r="F8" s="13">
        <v>40.630606133747044</v>
      </c>
      <c r="G8" s="13">
        <v>16.722265517313861</v>
      </c>
      <c r="H8" s="13">
        <v>28.611729739844922</v>
      </c>
    </row>
    <row r="9" spans="1:8" ht="12.75" customHeight="1" x14ac:dyDescent="0.25">
      <c r="A9" s="1">
        <v>2008</v>
      </c>
      <c r="B9" s="13">
        <v>42.889636022673692</v>
      </c>
      <c r="C9" s="13">
        <v>31.445137132678248</v>
      </c>
      <c r="D9" s="13">
        <v>19.201242512929525</v>
      </c>
      <c r="E9" s="13">
        <v>6.6791932290897398</v>
      </c>
      <c r="F9" s="13">
        <v>37.818306076096974</v>
      </c>
      <c r="G9" s="13">
        <v>15.852270650774381</v>
      </c>
      <c r="H9" s="13">
        <v>26.750457638001457</v>
      </c>
    </row>
    <row r="10" spans="1:8" ht="12.75" customHeight="1" x14ac:dyDescent="0.25">
      <c r="A10" s="1">
        <v>2009</v>
      </c>
      <c r="B10" s="13">
        <v>40.236893747294324</v>
      </c>
      <c r="C10" s="13">
        <v>30.647632323696978</v>
      </c>
      <c r="D10" s="13">
        <v>19.264535447986621</v>
      </c>
      <c r="E10" s="13">
        <v>8.6071409514791934</v>
      </c>
      <c r="F10" s="13">
        <v>35.408829220362563</v>
      </c>
      <c r="G10" s="13">
        <v>16.379167367315208</v>
      </c>
      <c r="H10" s="13">
        <v>25.926472080626866</v>
      </c>
    </row>
    <row r="11" spans="1:8" ht="12.75" customHeight="1" x14ac:dyDescent="0.25">
      <c r="A11" s="1">
        <v>2010</v>
      </c>
      <c r="B11" s="13">
        <v>39.729553977773691</v>
      </c>
      <c r="C11" s="13">
        <v>31.247622163578153</v>
      </c>
      <c r="D11" s="13">
        <v>21.171299930582997</v>
      </c>
      <c r="E11" s="13">
        <v>7.8860121956487435</v>
      </c>
      <c r="F11" s="13">
        <v>36.089367382871295</v>
      </c>
      <c r="G11" s="13">
        <v>16.452385453183389</v>
      </c>
      <c r="H11" s="13">
        <v>26.266797413725641</v>
      </c>
    </row>
    <row r="12" spans="1:8" ht="12.75" customHeight="1" x14ac:dyDescent="0.25">
      <c r="A12" s="1">
        <v>2011</v>
      </c>
      <c r="B12" s="13">
        <v>39.881326200107843</v>
      </c>
      <c r="C12" s="13">
        <v>29.192820432836186</v>
      </c>
      <c r="D12" s="13">
        <v>19.392507173918876</v>
      </c>
      <c r="E12" s="13">
        <v>8.4716116996923141</v>
      </c>
      <c r="F12" s="13">
        <v>34.590527922354511</v>
      </c>
      <c r="G12" s="13">
        <v>15.677340227967418</v>
      </c>
      <c r="H12" s="13">
        <v>25.169388726217829</v>
      </c>
    </row>
    <row r="13" spans="1:8" ht="12.75" customHeight="1" x14ac:dyDescent="0.25">
      <c r="A13" s="1">
        <v>2012</v>
      </c>
      <c r="B13" s="13">
        <v>43.131336275582804</v>
      </c>
      <c r="C13" s="13">
        <v>31.27516749362151</v>
      </c>
      <c r="D13" s="13">
        <v>21.860641656841615</v>
      </c>
      <c r="E13" s="13">
        <v>8.1054913570066027</v>
      </c>
      <c r="F13" s="13">
        <v>37.883807041505335</v>
      </c>
      <c r="G13" s="13">
        <v>16.603712271482447</v>
      </c>
      <c r="H13" s="13">
        <v>27.301426620414066</v>
      </c>
    </row>
    <row r="14" spans="1:8" ht="12.75" customHeight="1" x14ac:dyDescent="0.25">
      <c r="A14" s="1">
        <v>2013</v>
      </c>
      <c r="B14" s="13">
        <v>42.036423702770165</v>
      </c>
      <c r="C14" s="13">
        <v>29.659241952010028</v>
      </c>
      <c r="D14" s="13">
        <v>21.163827894646872</v>
      </c>
      <c r="E14" s="13">
        <v>7.5560258970230221</v>
      </c>
      <c r="F14" s="13">
        <v>35.601349202110178</v>
      </c>
      <c r="G14" s="13">
        <v>16.261084415720092</v>
      </c>
      <c r="H14" s="13">
        <v>25.965476374158996</v>
      </c>
    </row>
    <row r="15" spans="1:8" ht="12.75" customHeight="1" x14ac:dyDescent="0.25">
      <c r="A15" s="1">
        <v>2014</v>
      </c>
      <c r="B15" s="13">
        <v>43.50541812453168</v>
      </c>
      <c r="C15" s="13">
        <v>28.362025482818424</v>
      </c>
      <c r="D15" s="13">
        <v>18.994863623557386</v>
      </c>
      <c r="E15" s="13">
        <v>6.0217222840511964</v>
      </c>
      <c r="F15" s="13">
        <v>33.724309228740353</v>
      </c>
      <c r="G15" s="13">
        <v>15.344745575558241</v>
      </c>
      <c r="H15" s="13">
        <v>24.531360219639396</v>
      </c>
    </row>
    <row r="16" spans="1:8" ht="12.75" customHeight="1" x14ac:dyDescent="0.25">
      <c r="A16" s="1">
        <v>2015</v>
      </c>
      <c r="B16" s="13">
        <v>47.342667724981794</v>
      </c>
      <c r="C16" s="13">
        <v>29.208010475883412</v>
      </c>
      <c r="D16" s="13">
        <v>20.380578939474532</v>
      </c>
      <c r="E16" s="13">
        <v>7.0529745511395454</v>
      </c>
      <c r="F16" s="13">
        <v>35.311814112469442</v>
      </c>
      <c r="G16" s="13">
        <v>16.987396839234606</v>
      </c>
      <c r="H16" s="13">
        <v>26.173039845202727</v>
      </c>
    </row>
    <row r="17" spans="1:11" ht="12.75" customHeight="1" x14ac:dyDescent="0.25">
      <c r="A17" s="1">
        <v>2016</v>
      </c>
      <c r="B17" s="13">
        <v>48.198233230298563</v>
      </c>
      <c r="C17" s="13">
        <v>30.91032507402462</v>
      </c>
      <c r="D17" s="13">
        <v>23.126843225834484</v>
      </c>
      <c r="E17" s="13">
        <v>8.7490433184501057</v>
      </c>
      <c r="F17" s="13">
        <v>38.290255427666509</v>
      </c>
      <c r="G17" s="13">
        <v>17.493834007230411</v>
      </c>
      <c r="H17" s="13">
        <v>27.909906536664547</v>
      </c>
    </row>
    <row r="18" spans="1:11" ht="12.75" customHeight="1" x14ac:dyDescent="0.25">
      <c r="A18" s="1">
        <v>2017</v>
      </c>
      <c r="B18" s="13">
        <v>45.236571937637478</v>
      </c>
      <c r="C18" s="13">
        <v>30.34768971721109</v>
      </c>
      <c r="D18" s="13">
        <v>24.46859339201286</v>
      </c>
      <c r="E18" s="13">
        <v>9.6763563796203744</v>
      </c>
      <c r="F18" s="13">
        <v>36.736999831894707</v>
      </c>
      <c r="G18" s="13">
        <v>18.244688621180838</v>
      </c>
      <c r="H18" s="13">
        <v>27.548803258364202</v>
      </c>
    </row>
    <row r="19" spans="1:11" ht="12.75" customHeight="1" x14ac:dyDescent="0.25">
      <c r="A19" s="1">
        <v>2018</v>
      </c>
      <c r="B19" s="13">
        <v>45.255834165207801</v>
      </c>
      <c r="C19" s="13">
        <v>30.094749422897301</v>
      </c>
      <c r="D19" s="13">
        <v>23.613314996999801</v>
      </c>
      <c r="E19" s="13">
        <v>10.2764872345134</v>
      </c>
      <c r="F19" s="13">
        <v>36.029585086799401</v>
      </c>
      <c r="G19" s="13">
        <v>18.5129427979379</v>
      </c>
      <c r="H19" s="13">
        <v>27.293028540782601</v>
      </c>
      <c r="I19" s="13"/>
      <c r="J19" s="13"/>
      <c r="K19" s="71"/>
    </row>
    <row r="20" spans="1:11" ht="12.75" customHeight="1" x14ac:dyDescent="0.25">
      <c r="A20" s="1" t="s">
        <v>153</v>
      </c>
      <c r="B20" s="13">
        <v>45</v>
      </c>
      <c r="C20" s="13">
        <v>30.3</v>
      </c>
      <c r="D20" s="13">
        <v>23.3</v>
      </c>
      <c r="E20" s="13">
        <v>11.1</v>
      </c>
      <c r="F20" s="13">
        <v>35.915289730301403</v>
      </c>
      <c r="G20" s="13">
        <v>18.6555722638569</v>
      </c>
      <c r="H20" s="13">
        <v>27.368239172055802</v>
      </c>
    </row>
    <row r="21" spans="1:11" ht="12.75" customHeight="1" x14ac:dyDescent="0.25">
      <c r="A21" s="1" t="s">
        <v>152</v>
      </c>
      <c r="B21" s="13">
        <v>42.8162802672556</v>
      </c>
      <c r="C21" s="13">
        <v>33.919302794080302</v>
      </c>
      <c r="D21" s="13">
        <v>27.390668993265798</v>
      </c>
      <c r="E21" s="13">
        <v>12.980904883324801</v>
      </c>
      <c r="F21" s="13">
        <v>37.8024971959642</v>
      </c>
      <c r="G21" s="13">
        <v>20.945749469197899</v>
      </c>
      <c r="H21" s="13">
        <v>29.4184929671502</v>
      </c>
    </row>
    <row r="22" spans="1:11" ht="12.75" customHeight="1" x14ac:dyDescent="0.25">
      <c r="A22" s="1">
        <v>2020</v>
      </c>
      <c r="B22" s="13">
        <v>40.796448914236997</v>
      </c>
      <c r="C22" s="13">
        <v>31.283573955092901</v>
      </c>
      <c r="D22" s="13">
        <v>26.083946486512701</v>
      </c>
      <c r="E22" s="13">
        <v>12.701198250911499</v>
      </c>
      <c r="F22" s="13">
        <v>34.621446254934199</v>
      </c>
      <c r="G22" s="13">
        <v>20.7547004882958</v>
      </c>
      <c r="H22" s="13">
        <v>27.716247585551901</v>
      </c>
    </row>
    <row r="23" spans="1:11" ht="12.75" customHeight="1" x14ac:dyDescent="0.25">
      <c r="A23" s="1">
        <v>2021</v>
      </c>
      <c r="B23" s="13">
        <v>42.054881940012798</v>
      </c>
      <c r="C23" s="13">
        <v>31.267705382436301</v>
      </c>
      <c r="D23" s="13">
        <v>29.1761723700887</v>
      </c>
      <c r="E23" s="13">
        <v>13.2766861391397</v>
      </c>
      <c r="F23" s="13">
        <v>35.200287838810297</v>
      </c>
      <c r="G23" s="13">
        <v>22.072348252605799</v>
      </c>
      <c r="H23" s="13">
        <v>28.709149336082</v>
      </c>
    </row>
    <row r="24" spans="1:11" ht="12.75" customHeight="1" x14ac:dyDescent="0.25">
      <c r="A24" s="1">
        <v>2022</v>
      </c>
      <c r="B24" s="13">
        <v>40.744048069580202</v>
      </c>
      <c r="C24" s="13">
        <v>34.152123891482198</v>
      </c>
      <c r="D24" s="13">
        <v>28.140921550690798</v>
      </c>
      <c r="E24" s="13">
        <v>14.357128560449</v>
      </c>
      <c r="F24" s="13">
        <v>37.047813360017997</v>
      </c>
      <c r="G24" s="13">
        <v>21.887167770856099</v>
      </c>
      <c r="H24" s="13">
        <v>29.540809947772701</v>
      </c>
    </row>
    <row r="25" spans="1:11" ht="12.75" customHeight="1" x14ac:dyDescent="0.25">
      <c r="A25" s="1">
        <v>2023</v>
      </c>
      <c r="B25" s="13">
        <v>42.112512105513197</v>
      </c>
      <c r="C25" s="13">
        <v>34.779393975548999</v>
      </c>
      <c r="D25" s="13">
        <v>29.582655310605801</v>
      </c>
      <c r="E25" s="13">
        <v>14.2513238930224</v>
      </c>
      <c r="F25" s="13">
        <v>37.6050320442844</v>
      </c>
      <c r="G25" s="13">
        <v>22.670364147252201</v>
      </c>
      <c r="H25" s="13">
        <v>30.213585464156001</v>
      </c>
    </row>
    <row r="26" spans="1:11" ht="12.75" customHeight="1" x14ac:dyDescent="0.25">
      <c r="A26" s="1">
        <v>2024</v>
      </c>
      <c r="B26" s="13">
        <v>39.6082765398139</v>
      </c>
      <c r="C26" s="13">
        <v>31.530248066553899</v>
      </c>
      <c r="D26" s="13">
        <v>29.202087937790498</v>
      </c>
      <c r="E26" s="13">
        <v>15.9976194578741</v>
      </c>
      <c r="F26" s="13">
        <v>35.3037322643615</v>
      </c>
      <c r="G26" s="13">
        <v>22.3624840266252</v>
      </c>
      <c r="H26" s="13">
        <v>28.905836371322799</v>
      </c>
    </row>
    <row r="27" spans="1:11" ht="6" customHeight="1" x14ac:dyDescent="0.25">
      <c r="A27" s="6"/>
      <c r="B27" s="9"/>
      <c r="C27" s="9"/>
      <c r="D27" s="9"/>
      <c r="E27" s="9"/>
      <c r="F27" s="9"/>
      <c r="G27" s="9"/>
      <c r="H27" s="9"/>
    </row>
    <row r="28" spans="1:11" ht="30" customHeight="1" x14ac:dyDescent="0.25">
      <c r="A28" s="167" t="s">
        <v>231</v>
      </c>
      <c r="B28" s="150"/>
      <c r="C28" s="150"/>
      <c r="D28" s="150"/>
      <c r="E28" s="150"/>
      <c r="F28" s="150"/>
      <c r="G28" s="150"/>
      <c r="H28" s="150"/>
    </row>
    <row r="29" spans="1:11" ht="15" customHeight="1" x14ac:dyDescent="0.25">
      <c r="A29" s="153" t="s">
        <v>10</v>
      </c>
      <c r="B29" s="154"/>
      <c r="C29" s="154"/>
      <c r="D29" s="154"/>
      <c r="E29" s="154"/>
      <c r="F29" s="154"/>
      <c r="G29" s="154"/>
      <c r="H29" s="154"/>
    </row>
    <row r="30" spans="1:11" ht="6" customHeight="1" x14ac:dyDescent="0.25">
      <c r="C30" s="14"/>
      <c r="H30" s="3"/>
    </row>
    <row r="31" spans="1:11" ht="15" customHeight="1" x14ac:dyDescent="0.3">
      <c r="A31" s="151" t="s">
        <v>12</v>
      </c>
      <c r="B31" s="147"/>
      <c r="C31" s="147"/>
      <c r="D31" s="147"/>
      <c r="E31" s="147"/>
      <c r="F31" s="147"/>
      <c r="G31" s="147"/>
      <c r="H31" s="147"/>
    </row>
  </sheetData>
  <mergeCells count="6">
    <mergeCell ref="A2:H2"/>
    <mergeCell ref="A28:H28"/>
    <mergeCell ref="G1:H1"/>
    <mergeCell ref="A29:H29"/>
    <mergeCell ref="A31:H31"/>
    <mergeCell ref="D1:F1"/>
  </mergeCells>
  <hyperlinks>
    <hyperlink ref="D1:F1" location="Förteckning!A1" display="Tillbaka till innehållsförteckningen" xr:uid="{52006F1F-C53A-4D4B-99B5-822D12518815}"/>
  </hyperlink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Blad13">
    <pageSetUpPr fitToPage="1"/>
  </sheetPr>
  <dimension ref="A1:K30"/>
  <sheetViews>
    <sheetView workbookViewId="0">
      <pane ySplit="3" topLeftCell="A4" activePane="bottomLeft" state="frozen"/>
      <selection pane="bottomLeft" activeCell="A2" sqref="A2:H2"/>
    </sheetView>
  </sheetViews>
  <sheetFormatPr defaultColWidth="9.33203125" defaultRowHeight="13.2" x14ac:dyDescent="0.25"/>
  <cols>
    <col min="1" max="1" width="6.6640625" style="3" customWidth="1"/>
    <col min="2" max="8" width="8.6640625" style="2" customWidth="1"/>
    <col min="9" max="16384" width="9.33203125" style="3"/>
  </cols>
  <sheetData>
    <row r="1" spans="1:8" ht="30" customHeight="1" x14ac:dyDescent="0.3">
      <c r="A1" s="1"/>
      <c r="B1" s="1"/>
      <c r="C1" s="1"/>
      <c r="D1" s="1"/>
      <c r="F1" s="157" t="s">
        <v>236</v>
      </c>
      <c r="G1" s="157"/>
      <c r="H1" s="157"/>
    </row>
    <row r="2" spans="1:8" ht="45" customHeight="1" x14ac:dyDescent="0.25">
      <c r="A2" s="152" t="s">
        <v>351</v>
      </c>
      <c r="B2" s="152"/>
      <c r="C2" s="152"/>
      <c r="D2" s="152"/>
      <c r="E2" s="152"/>
      <c r="F2" s="152"/>
      <c r="G2" s="152"/>
      <c r="H2" s="152"/>
    </row>
    <row r="3" spans="1:8" ht="15" customHeight="1" x14ac:dyDescent="0.25">
      <c r="A3" s="4"/>
      <c r="B3" s="5" t="s">
        <v>5</v>
      </c>
      <c r="C3" s="5" t="s">
        <v>3</v>
      </c>
      <c r="D3" s="5" t="s">
        <v>4</v>
      </c>
      <c r="E3" s="5" t="s">
        <v>7</v>
      </c>
      <c r="F3" s="5" t="s">
        <v>1</v>
      </c>
      <c r="G3" s="5" t="s">
        <v>2</v>
      </c>
      <c r="H3" s="5" t="s">
        <v>0</v>
      </c>
    </row>
    <row r="4" spans="1:8" ht="6" customHeight="1" x14ac:dyDescent="0.25">
      <c r="A4" s="6"/>
      <c r="B4" s="7"/>
      <c r="C4" s="7"/>
      <c r="D4" s="7"/>
      <c r="E4" s="7"/>
      <c r="F4" s="7"/>
      <c r="G4" s="7"/>
      <c r="H4" s="7"/>
    </row>
    <row r="5" spans="1:8" ht="12.75" customHeight="1" x14ac:dyDescent="0.25">
      <c r="A5" s="1">
        <v>2004</v>
      </c>
      <c r="B5" s="13">
        <v>16.958106084715872</v>
      </c>
      <c r="C5" s="13">
        <v>7.912333128579915</v>
      </c>
      <c r="D5" s="13">
        <v>5.2024177808561527</v>
      </c>
      <c r="E5" s="13">
        <v>1.5627354833754343</v>
      </c>
      <c r="F5" s="13">
        <v>12.880391225369788</v>
      </c>
      <c r="G5" s="13">
        <v>3.6413920228140659</v>
      </c>
      <c r="H5" s="13">
        <v>8.2487462732651071</v>
      </c>
    </row>
    <row r="6" spans="1:8" ht="12.75" customHeight="1" x14ac:dyDescent="0.25">
      <c r="A6" s="1">
        <v>2005</v>
      </c>
      <c r="B6" s="13">
        <v>16.583346939430708</v>
      </c>
      <c r="C6" s="13">
        <v>7.6011050527406709</v>
      </c>
      <c r="D6" s="13">
        <v>4.7775730646829944</v>
      </c>
      <c r="E6" s="13">
        <v>1.7003778660949258</v>
      </c>
      <c r="F6" s="13">
        <v>12.476622877499921</v>
      </c>
      <c r="G6" s="13">
        <v>3.4723616807564688</v>
      </c>
      <c r="H6" s="13">
        <v>7.93662111660975</v>
      </c>
    </row>
    <row r="7" spans="1:8" ht="12.75" customHeight="1" x14ac:dyDescent="0.25">
      <c r="A7" s="1">
        <v>2006</v>
      </c>
      <c r="B7" s="13">
        <v>15.61450929876953</v>
      </c>
      <c r="C7" s="13">
        <v>7.8217777289462509</v>
      </c>
      <c r="D7" s="13">
        <v>5.1608298302689741</v>
      </c>
      <c r="E7" s="13">
        <v>1.890301716857121</v>
      </c>
      <c r="F7" s="13">
        <v>12.36607331809061</v>
      </c>
      <c r="G7" s="13">
        <v>3.4885932844126506</v>
      </c>
      <c r="H7" s="13">
        <v>7.8943220901345912</v>
      </c>
    </row>
    <row r="8" spans="1:8" ht="12.75" customHeight="1" x14ac:dyDescent="0.25">
      <c r="A8" s="1">
        <v>2007</v>
      </c>
      <c r="B8" s="13">
        <v>14.142121146984113</v>
      </c>
      <c r="C8" s="13">
        <v>7.5720182004495804</v>
      </c>
      <c r="D8" s="13">
        <v>4.925253287957065</v>
      </c>
      <c r="E8" s="13">
        <v>1.3421731210533456</v>
      </c>
      <c r="F8" s="13">
        <v>11.8190390733782</v>
      </c>
      <c r="G8" s="13">
        <v>2.85862990008718</v>
      </c>
      <c r="H8" s="13">
        <v>7.3169096558072839</v>
      </c>
    </row>
    <row r="9" spans="1:8" ht="12.75" customHeight="1" x14ac:dyDescent="0.25">
      <c r="A9" s="1">
        <v>2008</v>
      </c>
      <c r="B9" s="13">
        <v>11.547549515761208</v>
      </c>
      <c r="C9" s="13">
        <v>6.7569576132494635</v>
      </c>
      <c r="D9" s="13">
        <v>4.8988157775518459</v>
      </c>
      <c r="E9" s="13">
        <v>2.2801804514226873</v>
      </c>
      <c r="F9" s="13">
        <v>10.484595932717676</v>
      </c>
      <c r="G9" s="13">
        <v>2.7052757016768316</v>
      </c>
      <c r="H9" s="13">
        <v>6.5624351371491851</v>
      </c>
    </row>
    <row r="10" spans="1:8" ht="12.75" customHeight="1" x14ac:dyDescent="0.25">
      <c r="A10" s="1">
        <v>2009</v>
      </c>
      <c r="B10" s="13">
        <v>10.792320180707614</v>
      </c>
      <c r="C10" s="13">
        <v>5.9761272903928733</v>
      </c>
      <c r="D10" s="13">
        <v>4.4200520892090625</v>
      </c>
      <c r="E10" s="13">
        <v>1.9171662385215</v>
      </c>
      <c r="F10" s="13">
        <v>9.3994223877773955</v>
      </c>
      <c r="G10" s="13">
        <v>2.3412149124388835</v>
      </c>
      <c r="H10" s="13">
        <v>5.8833470461923394</v>
      </c>
    </row>
    <row r="11" spans="1:8" ht="12.75" customHeight="1" x14ac:dyDescent="0.25">
      <c r="A11" s="1">
        <v>2010</v>
      </c>
      <c r="B11" s="13">
        <v>10.563655089876224</v>
      </c>
      <c r="C11" s="13">
        <v>5.5191614999509611</v>
      </c>
      <c r="D11" s="13">
        <v>4.5130146373871858</v>
      </c>
      <c r="E11" s="13">
        <v>1.8025235967040147</v>
      </c>
      <c r="F11" s="13">
        <v>8.8281063709278733</v>
      </c>
      <c r="G11" s="13">
        <v>2.5002000968055422</v>
      </c>
      <c r="H11" s="13">
        <v>5.6586198858481218</v>
      </c>
    </row>
    <row r="12" spans="1:8" ht="12.75" customHeight="1" x14ac:dyDescent="0.25">
      <c r="A12" s="1">
        <v>2011</v>
      </c>
      <c r="B12" s="13">
        <v>11.354685011457551</v>
      </c>
      <c r="C12" s="13">
        <v>5.6971402849516535</v>
      </c>
      <c r="D12" s="13">
        <v>4.8959200856291707</v>
      </c>
      <c r="E12" s="13">
        <v>2.2510665238910104</v>
      </c>
      <c r="F12" s="13">
        <v>9.4796391767047687</v>
      </c>
      <c r="G12" s="13">
        <v>2.5957395976600073</v>
      </c>
      <c r="H12" s="13">
        <v>6.048267726755471</v>
      </c>
    </row>
    <row r="13" spans="1:8" ht="12.75" customHeight="1" x14ac:dyDescent="0.25">
      <c r="A13" s="1">
        <v>2012</v>
      </c>
      <c r="B13" s="13">
        <v>11.671505520085679</v>
      </c>
      <c r="C13" s="13">
        <v>5.6053160906166024</v>
      </c>
      <c r="D13" s="13">
        <v>5.2738371333683576</v>
      </c>
      <c r="E13" s="13">
        <v>2.8069623818054934</v>
      </c>
      <c r="F13" s="13">
        <v>10.11927552647238</v>
      </c>
      <c r="G13" s="13">
        <v>2.4476153573352017</v>
      </c>
      <c r="H13" s="13">
        <v>6.3043929908043541</v>
      </c>
    </row>
    <row r="14" spans="1:8" ht="12.75" customHeight="1" x14ac:dyDescent="0.25">
      <c r="A14" s="1">
        <v>2013</v>
      </c>
      <c r="B14" s="13">
        <v>10.937410173021131</v>
      </c>
      <c r="C14" s="13">
        <v>5.6562689086706612</v>
      </c>
      <c r="D14" s="13">
        <v>5.0819532660995312</v>
      </c>
      <c r="E14" s="13">
        <v>2.2945192625222695</v>
      </c>
      <c r="F14" s="13">
        <v>9.2462178335603458</v>
      </c>
      <c r="G14" s="13">
        <v>2.7266879246042457</v>
      </c>
      <c r="H14" s="13">
        <v>5.9979625669628556</v>
      </c>
    </row>
    <row r="15" spans="1:8" ht="12.75" customHeight="1" x14ac:dyDescent="0.25">
      <c r="A15" s="1">
        <v>2014</v>
      </c>
      <c r="B15" s="13">
        <v>12.53114991262855</v>
      </c>
      <c r="C15" s="13">
        <v>6.1990710892200562</v>
      </c>
      <c r="D15" s="13">
        <v>4.6698393288517135</v>
      </c>
      <c r="E15" s="13">
        <v>1.7885373495289953</v>
      </c>
      <c r="F15" s="13">
        <v>9.6571541987953715</v>
      </c>
      <c r="G15" s="13">
        <v>2.822109280001206</v>
      </c>
      <c r="H15" s="13">
        <v>6.2389537151989822</v>
      </c>
    </row>
    <row r="16" spans="1:8" ht="12.75" customHeight="1" x14ac:dyDescent="0.25">
      <c r="A16" s="1">
        <v>2015</v>
      </c>
      <c r="B16" s="13">
        <v>12.280996283285916</v>
      </c>
      <c r="C16" s="13">
        <v>5.888144046124097</v>
      </c>
      <c r="D16" s="13">
        <v>5.2166507894132934</v>
      </c>
      <c r="E16" s="13">
        <v>1.9052690471931897</v>
      </c>
      <c r="F16" s="13">
        <v>9.8596955144463294</v>
      </c>
      <c r="G16" s="13">
        <v>2.5646680337783048</v>
      </c>
      <c r="H16" s="13">
        <v>6.2249166845917223</v>
      </c>
    </row>
    <row r="17" spans="1:11" ht="12.75" customHeight="1" x14ac:dyDescent="0.25">
      <c r="A17" s="1">
        <v>2016</v>
      </c>
      <c r="B17" s="13">
        <v>13.032301835821739</v>
      </c>
      <c r="C17" s="13">
        <v>6.3339880335876426</v>
      </c>
      <c r="D17" s="13">
        <v>5.8435350725527941</v>
      </c>
      <c r="E17" s="13">
        <v>2.8334199741481032</v>
      </c>
      <c r="F17" s="13">
        <v>11.166887175947627</v>
      </c>
      <c r="G17" s="13">
        <v>2.5751084894966967</v>
      </c>
      <c r="H17" s="13">
        <v>6.8819104399978608</v>
      </c>
    </row>
    <row r="18" spans="1:11" ht="12.75" customHeight="1" x14ac:dyDescent="0.25">
      <c r="A18" s="1">
        <v>2017</v>
      </c>
      <c r="B18" s="18">
        <v>11.872584403983966</v>
      </c>
      <c r="C18" s="18">
        <v>5.5990701121213702</v>
      </c>
      <c r="D18" s="18">
        <v>6.3159427778058577</v>
      </c>
      <c r="E18" s="18">
        <v>2.7790950927427711</v>
      </c>
      <c r="F18" s="13">
        <v>9.957194233945204</v>
      </c>
      <c r="G18" s="13">
        <v>2.956282498714037</v>
      </c>
      <c r="H18" s="18">
        <v>6.478632868157959</v>
      </c>
    </row>
    <row r="19" spans="1:11" ht="12.75" customHeight="1" x14ac:dyDescent="0.25">
      <c r="A19" s="1">
        <v>2018</v>
      </c>
      <c r="B19" s="13">
        <v>13.760204140387099</v>
      </c>
      <c r="C19" s="13">
        <v>6.5768642465817697</v>
      </c>
      <c r="D19" s="13">
        <v>6.6890134049279499</v>
      </c>
      <c r="E19" s="13">
        <v>2.6414531625056901</v>
      </c>
      <c r="F19" s="13">
        <v>11.6170530744314</v>
      </c>
      <c r="G19" s="13">
        <v>2.7959424160825499</v>
      </c>
      <c r="H19" s="13">
        <v>7.21745806104569</v>
      </c>
    </row>
    <row r="20" spans="1:11" ht="12.75" customHeight="1" x14ac:dyDescent="0.25">
      <c r="A20" s="1" t="s">
        <v>153</v>
      </c>
      <c r="B20" s="18">
        <v>11.8150493653374</v>
      </c>
      <c r="C20" s="18">
        <v>5.8462047619708297</v>
      </c>
      <c r="D20" s="18">
        <v>6.0399913269683596</v>
      </c>
      <c r="E20" s="18">
        <v>2.8216180145600398</v>
      </c>
      <c r="F20" s="18">
        <v>9.6450484298640191</v>
      </c>
      <c r="G20" s="18">
        <v>3.1962152784750502</v>
      </c>
      <c r="H20" s="18">
        <v>6.4515718799859201</v>
      </c>
    </row>
    <row r="21" spans="1:11" ht="12.75" customHeight="1" x14ac:dyDescent="0.25">
      <c r="A21" s="1" t="s">
        <v>152</v>
      </c>
      <c r="B21" s="13">
        <v>10.6819750979124</v>
      </c>
      <c r="C21" s="13">
        <v>8.3080519948871494</v>
      </c>
      <c r="D21" s="13">
        <v>8.6460651038633802</v>
      </c>
      <c r="E21" s="13">
        <v>4.6734395719099302</v>
      </c>
      <c r="F21" s="13">
        <v>11.4765593522019</v>
      </c>
      <c r="G21" s="13">
        <v>4.5682561644414497</v>
      </c>
      <c r="H21" s="13">
        <v>8.0405915084080704</v>
      </c>
      <c r="J21" s="72"/>
    </row>
    <row r="22" spans="1:11" ht="12.75" customHeight="1" x14ac:dyDescent="0.25">
      <c r="A22" s="1">
        <v>2020</v>
      </c>
      <c r="B22" s="13">
        <v>9.5334385421388603</v>
      </c>
      <c r="C22" s="13">
        <v>7.3261522759509301</v>
      </c>
      <c r="D22" s="13">
        <v>8.7501846004784305</v>
      </c>
      <c r="E22" s="13">
        <v>4.2432247565118404</v>
      </c>
      <c r="F22" s="13">
        <v>10.6316594965385</v>
      </c>
      <c r="G22" s="13">
        <v>4.1461800722044204</v>
      </c>
      <c r="H22" s="13">
        <v>7.40209686916549</v>
      </c>
    </row>
    <row r="23" spans="1:11" ht="12.75" customHeight="1" x14ac:dyDescent="0.25">
      <c r="A23" s="1">
        <v>2021</v>
      </c>
      <c r="B23" s="13">
        <v>11.0118097669965</v>
      </c>
      <c r="C23" s="13">
        <v>7.3831444759206803</v>
      </c>
      <c r="D23" s="13">
        <v>9.0240811153358695</v>
      </c>
      <c r="E23" s="13">
        <v>4.6746347941567103</v>
      </c>
      <c r="F23" s="13">
        <v>10.939186757826601</v>
      </c>
      <c r="G23" s="13">
        <v>4.6842427958307802</v>
      </c>
      <c r="H23" s="13">
        <v>7.8462284744118396</v>
      </c>
    </row>
    <row r="24" spans="1:11" ht="12.75" customHeight="1" x14ac:dyDescent="0.25">
      <c r="A24" s="1">
        <v>2022</v>
      </c>
      <c r="B24" s="13">
        <v>10.639251643607601</v>
      </c>
      <c r="C24" s="13">
        <v>8.8383793526904704</v>
      </c>
      <c r="D24" s="13">
        <v>8.7250842815958496</v>
      </c>
      <c r="E24" s="13">
        <v>5.1531884978898699</v>
      </c>
      <c r="F24" s="13">
        <v>12.0877453097995</v>
      </c>
      <c r="G24" s="13">
        <v>4.5001638356470703</v>
      </c>
      <c r="H24" s="13">
        <v>8.3306493680625895</v>
      </c>
    </row>
    <row r="25" spans="1:11" ht="12.75" customHeight="1" x14ac:dyDescent="0.25">
      <c r="A25" s="1">
        <v>2023</v>
      </c>
      <c r="B25" s="13">
        <v>11.3424837891337</v>
      </c>
      <c r="C25" s="13">
        <v>8.0721585747911693</v>
      </c>
      <c r="D25" s="13">
        <v>9.1917449406660499</v>
      </c>
      <c r="E25" s="13">
        <v>5.1441073751392503</v>
      </c>
      <c r="F25" s="13">
        <v>11.974510061825001</v>
      </c>
      <c r="G25" s="13">
        <v>4.5146454132567797</v>
      </c>
      <c r="H25" s="13">
        <v>8.2824834680607307</v>
      </c>
      <c r="K25" s="96"/>
    </row>
    <row r="26" spans="1:11" ht="12.75" customHeight="1" x14ac:dyDescent="0.25">
      <c r="A26" s="1">
        <v>2024</v>
      </c>
      <c r="B26" s="13">
        <v>9.25509245895433</v>
      </c>
      <c r="C26" s="13">
        <v>7.7297175653044903</v>
      </c>
      <c r="D26" s="13">
        <v>8.5736581459631491</v>
      </c>
      <c r="E26" s="13">
        <v>4.9963935245235103</v>
      </c>
      <c r="F26" s="13">
        <v>11.075700842128899</v>
      </c>
      <c r="G26" s="13">
        <v>4.0220428221842104</v>
      </c>
      <c r="H26" s="13">
        <v>7.5885125239950897</v>
      </c>
    </row>
    <row r="27" spans="1:11" ht="6" customHeight="1" x14ac:dyDescent="0.25">
      <c r="A27" s="6"/>
      <c r="B27" s="9"/>
      <c r="C27" s="9"/>
      <c r="D27" s="9"/>
      <c r="E27" s="9"/>
      <c r="F27" s="9"/>
      <c r="G27" s="9"/>
      <c r="H27" s="9"/>
    </row>
    <row r="28" spans="1:11" ht="15" customHeight="1" x14ac:dyDescent="0.25">
      <c r="A28" s="153" t="s">
        <v>9</v>
      </c>
      <c r="B28" s="154"/>
      <c r="C28" s="154"/>
      <c r="D28" s="154"/>
      <c r="E28" s="154"/>
      <c r="F28" s="154"/>
      <c r="G28" s="154"/>
      <c r="H28" s="154"/>
    </row>
    <row r="29" spans="1:11" ht="6" customHeight="1" x14ac:dyDescent="0.25">
      <c r="C29" s="14"/>
      <c r="H29" s="3"/>
    </row>
    <row r="30" spans="1:11" ht="15" customHeight="1" x14ac:dyDescent="0.3">
      <c r="A30" s="151" t="s">
        <v>12</v>
      </c>
      <c r="B30" s="147"/>
      <c r="C30" s="147"/>
      <c r="D30" s="147"/>
      <c r="E30" s="147"/>
      <c r="F30" s="147"/>
      <c r="G30" s="147"/>
      <c r="H30" s="147"/>
    </row>
  </sheetData>
  <mergeCells count="4">
    <mergeCell ref="A2:H2"/>
    <mergeCell ref="A28:H28"/>
    <mergeCell ref="A30:H30"/>
    <mergeCell ref="F1:H1"/>
  </mergeCells>
  <hyperlinks>
    <hyperlink ref="F1:H1" location="Förteckning!A1" display="Tillbaka till innehållsförteckningen" xr:uid="{DECDDD08-86CB-4691-82F1-147FF77E89E6}"/>
  </hyperlink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Blad14">
    <pageSetUpPr fitToPage="1"/>
  </sheetPr>
  <dimension ref="A1:H31"/>
  <sheetViews>
    <sheetView zoomScaleNormal="100" workbookViewId="0">
      <pane ySplit="3" topLeftCell="A4" activePane="bottomLeft" state="frozen"/>
      <selection pane="bottomLeft" activeCell="D1" sqref="D1"/>
    </sheetView>
  </sheetViews>
  <sheetFormatPr defaultColWidth="9.33203125" defaultRowHeight="13.2" x14ac:dyDescent="0.25"/>
  <cols>
    <col min="1" max="1" width="6.6640625" style="3" customWidth="1"/>
    <col min="2" max="8" width="8.6640625" style="2" customWidth="1"/>
    <col min="9" max="16384" width="9.33203125" style="3"/>
  </cols>
  <sheetData>
    <row r="1" spans="1:8" ht="30" customHeight="1" x14ac:dyDescent="0.3">
      <c r="F1" s="157" t="s">
        <v>236</v>
      </c>
      <c r="G1" s="157"/>
      <c r="H1" s="157"/>
    </row>
    <row r="2" spans="1:8" ht="30" customHeight="1" x14ac:dyDescent="0.25">
      <c r="A2" s="158" t="s">
        <v>352</v>
      </c>
      <c r="B2" s="158"/>
      <c r="C2" s="158"/>
      <c r="D2" s="158"/>
      <c r="E2" s="158"/>
      <c r="F2" s="158"/>
      <c r="G2" s="158"/>
      <c r="H2" s="158"/>
    </row>
    <row r="3" spans="1:8" ht="15" customHeight="1" x14ac:dyDescent="0.25">
      <c r="A3" s="4"/>
      <c r="B3" s="5" t="s">
        <v>5</v>
      </c>
      <c r="C3" s="5" t="s">
        <v>3</v>
      </c>
      <c r="D3" s="5" t="s">
        <v>4</v>
      </c>
      <c r="E3" s="5" t="s">
        <v>8</v>
      </c>
      <c r="F3" s="5" t="s">
        <v>1</v>
      </c>
      <c r="G3" s="5" t="s">
        <v>2</v>
      </c>
      <c r="H3" s="5" t="s">
        <v>0</v>
      </c>
    </row>
    <row r="4" spans="1:8" ht="6" customHeight="1" x14ac:dyDescent="0.25">
      <c r="A4" s="6"/>
      <c r="B4" s="7"/>
      <c r="C4" s="7"/>
      <c r="D4" s="7"/>
      <c r="E4" s="7"/>
      <c r="F4" s="7"/>
      <c r="G4" s="7"/>
      <c r="H4" s="7"/>
    </row>
    <row r="5" spans="1:8" ht="12.75" customHeight="1" x14ac:dyDescent="0.25">
      <c r="A5" s="1">
        <v>2004</v>
      </c>
      <c r="B5" s="8">
        <v>1.8441263316877217</v>
      </c>
      <c r="C5" s="8">
        <v>1.0390979414247379</v>
      </c>
      <c r="D5" s="8">
        <v>0.62904821756458185</v>
      </c>
      <c r="E5" s="8">
        <v>0.18256501477040701</v>
      </c>
      <c r="F5" s="8">
        <v>1.4774951202418247</v>
      </c>
      <c r="G5" s="8">
        <v>0.48608794492136503</v>
      </c>
      <c r="H5" s="8">
        <v>0.98054375296053298</v>
      </c>
    </row>
    <row r="6" spans="1:8" ht="12.75" customHeight="1" x14ac:dyDescent="0.25">
      <c r="A6" s="1">
        <v>2005</v>
      </c>
      <c r="B6" s="8">
        <v>1.7511356694835323</v>
      </c>
      <c r="C6" s="8">
        <v>0.93882732819392478</v>
      </c>
      <c r="D6" s="8">
        <v>0.55821598597782174</v>
      </c>
      <c r="E6" s="8">
        <v>0.20950292245684587</v>
      </c>
      <c r="F6" s="8">
        <v>1.358797950229244</v>
      </c>
      <c r="G6" s="8">
        <v>0.46564061696416204</v>
      </c>
      <c r="H6" s="8">
        <v>0.90836103131489099</v>
      </c>
    </row>
    <row r="7" spans="1:8" ht="12.75" customHeight="1" x14ac:dyDescent="0.25">
      <c r="A7" s="1">
        <v>2006</v>
      </c>
      <c r="B7" s="8">
        <v>1.7764368420482779</v>
      </c>
      <c r="C7" s="8">
        <v>0.9863640338759786</v>
      </c>
      <c r="D7" s="8">
        <v>0.67889677750008237</v>
      </c>
      <c r="E7" s="8">
        <v>0.25530203681985625</v>
      </c>
      <c r="F7" s="8">
        <v>1.4228126840469322</v>
      </c>
      <c r="G7" s="8">
        <v>0.51138498439893854</v>
      </c>
      <c r="H7" s="8">
        <v>0.96372921348497831</v>
      </c>
    </row>
    <row r="8" spans="1:8" ht="12.75" customHeight="1" x14ac:dyDescent="0.25">
      <c r="A8" s="1">
        <v>2007</v>
      </c>
      <c r="B8" s="8">
        <v>1.6371541236842353</v>
      </c>
      <c r="C8" s="8">
        <v>0.95324625216988101</v>
      </c>
      <c r="D8" s="8">
        <v>0.61741922003505512</v>
      </c>
      <c r="E8" s="8">
        <v>0.19078369934509321</v>
      </c>
      <c r="F8" s="8">
        <v>1.3744330119474231</v>
      </c>
      <c r="G8" s="8">
        <v>0.41684548674172389</v>
      </c>
      <c r="H8" s="8">
        <v>0.89325916407958095</v>
      </c>
    </row>
    <row r="9" spans="1:8" ht="12.75" customHeight="1" x14ac:dyDescent="0.25">
      <c r="A9" s="1">
        <v>2008</v>
      </c>
      <c r="B9" s="8">
        <v>1.3321435904506378</v>
      </c>
      <c r="C9" s="8">
        <v>0.91410618098932706</v>
      </c>
      <c r="D9" s="8">
        <v>0.63150155494451521</v>
      </c>
      <c r="E9" s="8">
        <v>0.28268454232570128</v>
      </c>
      <c r="F9" s="8">
        <v>1.2773459259299207</v>
      </c>
      <c r="G9" s="8">
        <v>0.38714688159751809</v>
      </c>
      <c r="H9" s="8">
        <v>0.82857637367392989</v>
      </c>
    </row>
    <row r="10" spans="1:8" ht="12.75" customHeight="1" x14ac:dyDescent="0.25">
      <c r="A10" s="1">
        <v>2009</v>
      </c>
      <c r="B10" s="8">
        <v>1.2877030664907805</v>
      </c>
      <c r="C10" s="8">
        <v>0.85442189455155315</v>
      </c>
      <c r="D10" s="8">
        <v>0.60509654926048462</v>
      </c>
      <c r="E10" s="8">
        <v>0.28595245405506214</v>
      </c>
      <c r="F10" s="8">
        <v>1.1771695224257943</v>
      </c>
      <c r="G10" s="8">
        <v>0.38567333244830526</v>
      </c>
      <c r="H10" s="8">
        <v>0.78285119581713192</v>
      </c>
    </row>
    <row r="11" spans="1:8" ht="12.75" customHeight="1" x14ac:dyDescent="0.25">
      <c r="A11" s="1">
        <v>2010</v>
      </c>
      <c r="B11" s="8">
        <v>1.2934592361839701</v>
      </c>
      <c r="C11" s="8">
        <v>0.82624586868801508</v>
      </c>
      <c r="D11" s="8">
        <v>0.61589143093550414</v>
      </c>
      <c r="E11" s="8">
        <v>0.23835811096090168</v>
      </c>
      <c r="F11" s="8">
        <v>1.1371741941165812</v>
      </c>
      <c r="G11" s="8">
        <v>0.3954924843949213</v>
      </c>
      <c r="H11" s="8">
        <v>0.76587345196336409</v>
      </c>
    </row>
    <row r="12" spans="1:8" ht="12.75" customHeight="1" x14ac:dyDescent="0.25">
      <c r="A12" s="1">
        <v>2011</v>
      </c>
      <c r="B12" s="8">
        <v>1.3465726721789713</v>
      </c>
      <c r="C12" s="8">
        <v>0.80151729508066571</v>
      </c>
      <c r="D12" s="8">
        <v>0.59001631517859765</v>
      </c>
      <c r="E12" s="8">
        <v>0.30227014078975439</v>
      </c>
      <c r="F12" s="8">
        <v>1.1464319436685309</v>
      </c>
      <c r="G12" s="8">
        <v>0.3937978361197671</v>
      </c>
      <c r="H12" s="8">
        <v>0.7713194808262287</v>
      </c>
    </row>
    <row r="13" spans="1:8" ht="12.75" customHeight="1" x14ac:dyDescent="0.25">
      <c r="A13" s="1">
        <v>2012</v>
      </c>
      <c r="B13" s="8">
        <v>1.3517912819182667</v>
      </c>
      <c r="C13" s="8">
        <v>0.81806957532760716</v>
      </c>
      <c r="D13" s="8">
        <v>0.65829343140966123</v>
      </c>
      <c r="E13" s="8">
        <v>0.29385130364407369</v>
      </c>
      <c r="F13" s="8">
        <v>1.214884359232258</v>
      </c>
      <c r="G13" s="8">
        <v>0.37256890120354474</v>
      </c>
      <c r="H13" s="8">
        <v>0.79596888364843477</v>
      </c>
    </row>
    <row r="14" spans="1:8" ht="12.75" customHeight="1" x14ac:dyDescent="0.25">
      <c r="A14" s="1">
        <v>2013</v>
      </c>
      <c r="B14" s="8">
        <v>1.3421148647721426</v>
      </c>
      <c r="C14" s="8">
        <v>0.79734690520063767</v>
      </c>
      <c r="D14" s="8">
        <v>0.65399383317502624</v>
      </c>
      <c r="E14" s="8">
        <v>0.27476015936430243</v>
      </c>
      <c r="F14" s="8">
        <v>1.1654898515570029</v>
      </c>
      <c r="G14" s="8">
        <v>0.38860998559629151</v>
      </c>
      <c r="H14" s="8">
        <v>0.7784196415498138</v>
      </c>
    </row>
    <row r="15" spans="1:8" ht="12.75" customHeight="1" x14ac:dyDescent="0.25">
      <c r="A15" s="1">
        <v>2014</v>
      </c>
      <c r="B15" s="8">
        <v>1.4948885446608913</v>
      </c>
      <c r="C15" s="8">
        <v>0.79658459551232885</v>
      </c>
      <c r="D15" s="8">
        <v>0.61605045447499218</v>
      </c>
      <c r="E15" s="8">
        <v>0.20261143288804528</v>
      </c>
      <c r="F15" s="8">
        <v>1.1508578832485754</v>
      </c>
      <c r="G15" s="8">
        <v>0.39954319429901236</v>
      </c>
      <c r="H15" s="8">
        <v>0.77511298242791404</v>
      </c>
    </row>
    <row r="16" spans="1:8" ht="12.75" customHeight="1" x14ac:dyDescent="0.25">
      <c r="A16" s="1">
        <v>2015</v>
      </c>
      <c r="B16" s="8">
        <v>1.472974856640491</v>
      </c>
      <c r="C16" s="8">
        <v>0.81931407672922452</v>
      </c>
      <c r="D16" s="8">
        <v>0.62986713396690641</v>
      </c>
      <c r="E16" s="8">
        <v>0.25059847833760424</v>
      </c>
      <c r="F16" s="8">
        <v>1.1796416031271761</v>
      </c>
      <c r="G16" s="8">
        <v>0.39888064344949142</v>
      </c>
      <c r="H16" s="8">
        <v>0.79046701894585025</v>
      </c>
    </row>
    <row r="17" spans="1:8" ht="12.75" customHeight="1" x14ac:dyDescent="0.25">
      <c r="A17" s="1">
        <v>2016</v>
      </c>
      <c r="B17" s="8">
        <v>1.4962622172099946</v>
      </c>
      <c r="C17" s="8">
        <v>0.84035233858768699</v>
      </c>
      <c r="D17" s="8">
        <v>0.73317430412804108</v>
      </c>
      <c r="E17" s="8">
        <v>0.32499990678680624</v>
      </c>
      <c r="F17" s="8">
        <v>1.2755959267749131</v>
      </c>
      <c r="G17" s="8">
        <v>0.40711819410986211</v>
      </c>
      <c r="H17" s="8">
        <v>0.84221595819850792</v>
      </c>
    </row>
    <row r="18" spans="1:8" ht="12.75" customHeight="1" x14ac:dyDescent="0.25">
      <c r="A18" s="1">
        <v>2017</v>
      </c>
      <c r="B18" s="8">
        <v>1.3766109683080383</v>
      </c>
      <c r="C18" s="8">
        <v>0.76938506548981633</v>
      </c>
      <c r="D18" s="8">
        <v>0.75142156114929681</v>
      </c>
      <c r="E18" s="8">
        <v>0.33126025338763637</v>
      </c>
      <c r="F18" s="8">
        <v>1.1722651151875776</v>
      </c>
      <c r="G18" s="8">
        <v>0.41802211918796822</v>
      </c>
      <c r="H18" s="8">
        <v>0.79752648554097194</v>
      </c>
    </row>
    <row r="19" spans="1:8" ht="12.75" customHeight="1" x14ac:dyDescent="0.25">
      <c r="A19" s="1">
        <v>2018</v>
      </c>
      <c r="B19" s="8">
        <v>1.506204897325105</v>
      </c>
      <c r="C19" s="8">
        <v>0.85123921605601305</v>
      </c>
      <c r="D19" s="8">
        <v>0.76622226525646087</v>
      </c>
      <c r="E19" s="8">
        <v>0.34819992505282982</v>
      </c>
      <c r="F19" s="8">
        <v>1.29</v>
      </c>
      <c r="G19" s="8">
        <v>0.41</v>
      </c>
      <c r="H19" s="8">
        <v>0.85</v>
      </c>
    </row>
    <row r="20" spans="1:8" ht="12.75" customHeight="1" x14ac:dyDescent="0.25">
      <c r="A20" s="1" t="s">
        <v>153</v>
      </c>
      <c r="B20" s="8">
        <v>1.3291368657166256</v>
      </c>
      <c r="C20" s="8">
        <v>0.81751407286261879</v>
      </c>
      <c r="D20" s="8">
        <v>0.74536833422188353</v>
      </c>
      <c r="E20" s="8">
        <v>0.33696431334667049</v>
      </c>
      <c r="F20" s="8">
        <v>1.1354423145081773</v>
      </c>
      <c r="G20" s="8">
        <v>0.45500735514139651</v>
      </c>
      <c r="H20" s="8">
        <v>0.7984894060603831</v>
      </c>
    </row>
    <row r="21" spans="1:8" ht="12.75" customHeight="1" x14ac:dyDescent="0.25">
      <c r="A21" s="1" t="s">
        <v>152</v>
      </c>
      <c r="B21" s="8">
        <v>1.2518143148204928</v>
      </c>
      <c r="C21" s="8">
        <v>1.0095578419754598</v>
      </c>
      <c r="D21" s="8">
        <v>0.93681532714315663</v>
      </c>
      <c r="E21" s="8">
        <v>0.48619164569544809</v>
      </c>
      <c r="F21" s="8">
        <v>1.2863972613641166</v>
      </c>
      <c r="G21" s="8">
        <v>0.55460631657642445</v>
      </c>
      <c r="H21" s="8">
        <v>0.92242797884553518</v>
      </c>
    </row>
    <row r="22" spans="1:8" ht="12.75" customHeight="1" x14ac:dyDescent="0.25">
      <c r="A22" s="1">
        <v>2020</v>
      </c>
      <c r="B22" s="68">
        <v>1.1336532974884497</v>
      </c>
      <c r="C22" s="68">
        <v>0.87714715524534481</v>
      </c>
      <c r="D22" s="68">
        <v>1.0066866197392819</v>
      </c>
      <c r="E22" s="68">
        <v>0.49509308452235551</v>
      </c>
      <c r="F22" s="68">
        <v>1.2162701527375148</v>
      </c>
      <c r="G22" s="68">
        <v>0.52500269661016186</v>
      </c>
      <c r="H22" s="68">
        <v>0.872040929921441</v>
      </c>
    </row>
    <row r="23" spans="1:8" ht="12.75" customHeight="1" x14ac:dyDescent="0.25">
      <c r="A23" s="1">
        <v>2021</v>
      </c>
      <c r="B23" s="68">
        <v>1.22</v>
      </c>
      <c r="C23" s="68">
        <v>0.93</v>
      </c>
      <c r="D23" s="68">
        <v>0.99</v>
      </c>
      <c r="E23" s="68">
        <v>0.54</v>
      </c>
      <c r="F23" s="68">
        <v>1.24</v>
      </c>
      <c r="G23" s="68">
        <v>0.56000000000000005</v>
      </c>
      <c r="H23" s="68">
        <v>0.91</v>
      </c>
    </row>
    <row r="24" spans="1:8" ht="12.75" customHeight="1" x14ac:dyDescent="0.25">
      <c r="A24" s="1">
        <v>2022</v>
      </c>
      <c r="B24" s="68">
        <v>1.2368071088419954</v>
      </c>
      <c r="C24" s="68">
        <v>1.0989656301822648</v>
      </c>
      <c r="D24" s="68">
        <v>0.96372487761550851</v>
      </c>
      <c r="E24" s="68">
        <v>0.53729972882850385</v>
      </c>
      <c r="F24" s="68">
        <v>1.3418243920643986</v>
      </c>
      <c r="G24" s="68">
        <v>0.58513413220908572</v>
      </c>
      <c r="H24" s="68">
        <v>0.96713874102539721</v>
      </c>
    </row>
    <row r="25" spans="1:8" ht="12.75" customHeight="1" x14ac:dyDescent="0.25">
      <c r="A25" s="1">
        <v>2023</v>
      </c>
      <c r="B25" s="68">
        <v>1.2866929470756949</v>
      </c>
      <c r="C25" s="68">
        <v>1.0609675597263719</v>
      </c>
      <c r="D25" s="68">
        <v>1.0358878094135928</v>
      </c>
      <c r="E25" s="68">
        <v>0.55482379808877336</v>
      </c>
      <c r="F25" s="68">
        <v>1.3544048965570725</v>
      </c>
      <c r="G25" s="68">
        <v>0.6008503204040021</v>
      </c>
      <c r="H25" s="68">
        <v>0.98145663729557064</v>
      </c>
    </row>
    <row r="26" spans="1:8" ht="12.75" customHeight="1" x14ac:dyDescent="0.25">
      <c r="A26" s="1">
        <v>2024</v>
      </c>
      <c r="B26" s="8">
        <v>1.1273651028923686</v>
      </c>
      <c r="C26" s="8">
        <v>0.92748974499231041</v>
      </c>
      <c r="D26" s="8">
        <v>0.98932444855511614</v>
      </c>
      <c r="E26" s="8">
        <v>0.56850214874167404</v>
      </c>
      <c r="F26" s="8">
        <v>1.2273505861345169</v>
      </c>
      <c r="G26" s="8">
        <v>0.55930095374557898</v>
      </c>
      <c r="H26" s="8">
        <v>0.89708012683337846</v>
      </c>
    </row>
    <row r="27" spans="1:8" ht="6" customHeight="1" x14ac:dyDescent="0.25">
      <c r="A27" s="6"/>
      <c r="B27" s="9"/>
      <c r="C27" s="9"/>
      <c r="D27" s="9"/>
      <c r="E27" s="9"/>
      <c r="F27" s="9"/>
      <c r="G27" s="9"/>
      <c r="H27" s="9"/>
    </row>
    <row r="28" spans="1:8" ht="29.7" customHeight="1" x14ac:dyDescent="0.25">
      <c r="A28" s="167" t="s">
        <v>232</v>
      </c>
      <c r="B28" s="150"/>
      <c r="C28" s="150"/>
      <c r="D28" s="150"/>
      <c r="E28" s="150"/>
      <c r="F28" s="150"/>
      <c r="G28" s="150"/>
      <c r="H28" s="150"/>
    </row>
    <row r="29" spans="1:8" ht="15" customHeight="1" x14ac:dyDescent="0.25">
      <c r="A29" s="153" t="s">
        <v>10</v>
      </c>
      <c r="B29" s="154"/>
      <c r="C29" s="154"/>
      <c r="D29" s="154"/>
      <c r="E29" s="154"/>
      <c r="F29" s="154"/>
      <c r="G29" s="154"/>
      <c r="H29" s="154"/>
    </row>
    <row r="30" spans="1:8" ht="6" customHeight="1" x14ac:dyDescent="0.25">
      <c r="C30" s="14"/>
      <c r="H30" s="3"/>
    </row>
    <row r="31" spans="1:8" ht="15" customHeight="1" x14ac:dyDescent="0.3">
      <c r="A31" s="151" t="s">
        <v>12</v>
      </c>
      <c r="B31" s="147"/>
      <c r="C31" s="147"/>
      <c r="D31" s="147"/>
      <c r="E31" s="147"/>
      <c r="F31" s="147"/>
      <c r="G31" s="147"/>
      <c r="H31" s="147"/>
    </row>
  </sheetData>
  <mergeCells count="5">
    <mergeCell ref="A2:H2"/>
    <mergeCell ref="A28:H28"/>
    <mergeCell ref="A29:H29"/>
    <mergeCell ref="A31:H31"/>
    <mergeCell ref="F1:H1"/>
  </mergeCells>
  <hyperlinks>
    <hyperlink ref="F1:H1" location="Förteckning!A1" display="Tillbaka till innehållsförteckningen" xr:uid="{D713B445-7D95-4C29-B46F-067E1CB38D64}"/>
  </hyperlinks>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Blad15">
    <pageSetUpPr fitToPage="1"/>
  </sheetPr>
  <dimension ref="A1:H31"/>
  <sheetViews>
    <sheetView zoomScaleNormal="100" workbookViewId="0">
      <pane ySplit="3" topLeftCell="A4" activePane="bottomLeft" state="frozen"/>
      <selection pane="bottomLeft" activeCell="A2" sqref="A2:H2"/>
    </sheetView>
  </sheetViews>
  <sheetFormatPr defaultColWidth="9.33203125" defaultRowHeight="13.2" x14ac:dyDescent="0.25"/>
  <cols>
    <col min="1" max="1" width="6.6640625" style="3" customWidth="1"/>
    <col min="2" max="8" width="8.6640625" style="2" customWidth="1"/>
    <col min="9" max="16384" width="9.33203125" style="3"/>
  </cols>
  <sheetData>
    <row r="1" spans="1:8" ht="30" customHeight="1" x14ac:dyDescent="0.3">
      <c r="F1" s="157" t="s">
        <v>236</v>
      </c>
      <c r="G1" s="157"/>
      <c r="H1" s="157"/>
    </row>
    <row r="2" spans="1:8" ht="30" customHeight="1" x14ac:dyDescent="0.25">
      <c r="A2" s="158" t="s">
        <v>353</v>
      </c>
      <c r="B2" s="158"/>
      <c r="C2" s="158"/>
      <c r="D2" s="158"/>
      <c r="E2" s="158"/>
      <c r="F2" s="158"/>
      <c r="G2" s="158"/>
      <c r="H2" s="158"/>
    </row>
    <row r="3" spans="1:8" ht="15" customHeight="1" x14ac:dyDescent="0.25">
      <c r="A3" s="4"/>
      <c r="B3" s="5" t="s">
        <v>5</v>
      </c>
      <c r="C3" s="5" t="s">
        <v>3</v>
      </c>
      <c r="D3" s="5" t="s">
        <v>4</v>
      </c>
      <c r="E3" s="5" t="s">
        <v>8</v>
      </c>
      <c r="F3" s="5" t="s">
        <v>1</v>
      </c>
      <c r="G3" s="5" t="s">
        <v>2</v>
      </c>
      <c r="H3" s="5" t="s">
        <v>0</v>
      </c>
    </row>
    <row r="4" spans="1:8" ht="6" customHeight="1" x14ac:dyDescent="0.25">
      <c r="A4" s="6"/>
      <c r="B4" s="7"/>
      <c r="C4" s="7"/>
      <c r="D4" s="7"/>
      <c r="E4" s="7"/>
      <c r="F4" s="7"/>
      <c r="G4" s="7"/>
      <c r="H4" s="7"/>
    </row>
    <row r="5" spans="1:8" ht="12.75" customHeight="1" x14ac:dyDescent="0.25">
      <c r="A5" s="1">
        <v>2004</v>
      </c>
      <c r="B5" s="13">
        <v>41.305635434389806</v>
      </c>
      <c r="C5" s="13">
        <v>20.019460109191144</v>
      </c>
      <c r="D5" s="13">
        <v>9.7361412786416093</v>
      </c>
      <c r="E5" s="13">
        <v>3.4607211204180164</v>
      </c>
      <c r="F5" s="13">
        <v>26.354916880037756</v>
      </c>
      <c r="G5" s="13">
        <v>12.665647398166961</v>
      </c>
      <c r="H5" s="13">
        <v>19.93092700863474</v>
      </c>
    </row>
    <row r="6" spans="1:8" ht="12.75" customHeight="1" x14ac:dyDescent="0.25">
      <c r="A6" s="1">
        <v>2005</v>
      </c>
      <c r="B6" s="13">
        <v>40.694318443255767</v>
      </c>
      <c r="C6" s="13">
        <v>19.19327444294516</v>
      </c>
      <c r="D6" s="13">
        <v>8.9718142421218907</v>
      </c>
      <c r="E6" s="13">
        <v>3.6761304709159011</v>
      </c>
      <c r="F6" s="13">
        <v>25.169322654914701</v>
      </c>
      <c r="G6" s="13">
        <v>12.711717001782565</v>
      </c>
      <c r="H6" s="13">
        <v>19.274266612837099</v>
      </c>
    </row>
    <row r="7" spans="1:8" ht="12.75" customHeight="1" x14ac:dyDescent="0.25">
      <c r="A7" s="1">
        <v>2006</v>
      </c>
      <c r="B7" s="13">
        <v>40.637152364331037</v>
      </c>
      <c r="C7" s="13">
        <v>19.360040093277021</v>
      </c>
      <c r="D7" s="13">
        <v>9.9875248081686756</v>
      </c>
      <c r="E7" s="13">
        <v>4.8578693314467118</v>
      </c>
      <c r="F7" s="13">
        <v>25.248524740329724</v>
      </c>
      <c r="G7" s="13">
        <v>12.9671186639293</v>
      </c>
      <c r="H7" s="13">
        <v>19.454025189489794</v>
      </c>
    </row>
    <row r="8" spans="1:8" ht="12.75" customHeight="1" x14ac:dyDescent="0.25">
      <c r="A8" s="1">
        <v>2007</v>
      </c>
      <c r="B8" s="13">
        <v>39.132781843598366</v>
      </c>
      <c r="C8" s="13">
        <v>17.428152097593046</v>
      </c>
      <c r="D8" s="13">
        <v>9.6370108560700878</v>
      </c>
      <c r="E8" s="13">
        <v>3.5711171465402591</v>
      </c>
      <c r="F8" s="13">
        <v>24.295233734984638</v>
      </c>
      <c r="G8" s="13">
        <v>10.904523747527655</v>
      </c>
      <c r="H8" s="13">
        <v>17.994981480681126</v>
      </c>
    </row>
    <row r="9" spans="1:8" ht="12.75" customHeight="1" x14ac:dyDescent="0.25">
      <c r="A9" s="1">
        <v>2008</v>
      </c>
      <c r="B9" s="13">
        <v>35.221957673048479</v>
      </c>
      <c r="C9" s="13">
        <v>17.294019566799346</v>
      </c>
      <c r="D9" s="13">
        <v>9.9454816690806638</v>
      </c>
      <c r="E9" s="13">
        <v>4.2448608748663093</v>
      </c>
      <c r="F9" s="13">
        <v>23.252587129067759</v>
      </c>
      <c r="G9" s="13">
        <v>10.116505242437858</v>
      </c>
      <c r="H9" s="13">
        <v>17.039329167426235</v>
      </c>
    </row>
    <row r="10" spans="1:8" ht="12.75" customHeight="1" x14ac:dyDescent="0.25">
      <c r="A10" s="1">
        <v>2009</v>
      </c>
      <c r="B10" s="13">
        <v>34.289173057941902</v>
      </c>
      <c r="C10" s="13">
        <v>16.778589028850082</v>
      </c>
      <c r="D10" s="13">
        <v>10.037621583228306</v>
      </c>
      <c r="E10" s="13">
        <v>5.2176271485526229</v>
      </c>
      <c r="F10" s="13">
        <v>22.042754681423173</v>
      </c>
      <c r="G10" s="13">
        <v>10.554771233238712</v>
      </c>
      <c r="H10" s="13">
        <v>16.64487521763645</v>
      </c>
    </row>
    <row r="11" spans="1:8" ht="12.75" customHeight="1" x14ac:dyDescent="0.25">
      <c r="A11" s="1">
        <v>2010</v>
      </c>
      <c r="B11" s="13">
        <v>34.499966859871343</v>
      </c>
      <c r="C11" s="13">
        <v>16.058382833182399</v>
      </c>
      <c r="D11" s="13">
        <v>10.789775852181432</v>
      </c>
      <c r="E11" s="13">
        <v>4.6868684989772822</v>
      </c>
      <c r="F11" s="13">
        <v>21.576723806632998</v>
      </c>
      <c r="G11" s="13">
        <v>10.569251136058593</v>
      </c>
      <c r="H11" s="13">
        <v>16.389028885908306</v>
      </c>
    </row>
    <row r="12" spans="1:8" ht="12.75" customHeight="1" x14ac:dyDescent="0.25">
      <c r="A12" s="1">
        <v>2011</v>
      </c>
      <c r="B12" s="13">
        <v>34.533675062520778</v>
      </c>
      <c r="C12" s="13">
        <v>15.671383738923813</v>
      </c>
      <c r="D12" s="13">
        <v>10.322333090068653</v>
      </c>
      <c r="E12" s="13">
        <v>5.3881804483975779</v>
      </c>
      <c r="F12" s="13">
        <v>21.509804939989944</v>
      </c>
      <c r="G12" s="13">
        <v>10.347997850954261</v>
      </c>
      <c r="H12" s="13">
        <v>16.280683061625449</v>
      </c>
    </row>
    <row r="13" spans="1:8" ht="12.75" customHeight="1" x14ac:dyDescent="0.25">
      <c r="A13" s="1">
        <v>2012</v>
      </c>
      <c r="B13" s="13">
        <v>38.15929304557104</v>
      </c>
      <c r="C13" s="13">
        <v>16.269400562426288</v>
      </c>
      <c r="D13" s="13">
        <v>11.307500857010384</v>
      </c>
      <c r="E13" s="13">
        <v>5.0721859403689828</v>
      </c>
      <c r="F13" s="13">
        <v>23.397730940647683</v>
      </c>
      <c r="G13" s="13">
        <v>10.674500223409956</v>
      </c>
      <c r="H13" s="13">
        <v>17.470801922693443</v>
      </c>
    </row>
    <row r="14" spans="1:8" ht="12.75" customHeight="1" x14ac:dyDescent="0.25">
      <c r="A14" s="1">
        <v>2013</v>
      </c>
      <c r="B14" s="13">
        <v>37.937576179068941</v>
      </c>
      <c r="C14" s="13">
        <v>15.584561925430215</v>
      </c>
      <c r="D14" s="13">
        <v>10.545903924496027</v>
      </c>
      <c r="E14" s="13">
        <v>4.3675134879663657</v>
      </c>
      <c r="F14" s="13">
        <v>22.452807735380141</v>
      </c>
      <c r="G14" s="13">
        <v>10.395455003014938</v>
      </c>
      <c r="H14" s="13">
        <v>16.752565515087014</v>
      </c>
    </row>
    <row r="15" spans="1:8" ht="12.75" customHeight="1" x14ac:dyDescent="0.25">
      <c r="A15" s="1">
        <v>2014</v>
      </c>
      <c r="B15" s="13">
        <v>37.522108832419882</v>
      </c>
      <c r="C15" s="13">
        <v>15.305387938810574</v>
      </c>
      <c r="D15" s="13">
        <v>9.8553544382227702</v>
      </c>
      <c r="E15" s="13">
        <v>3.3322467019214397</v>
      </c>
      <c r="F15" s="13">
        <v>22.354406699131882</v>
      </c>
      <c r="G15" s="13">
        <v>9.5265807478501223</v>
      </c>
      <c r="H15" s="13">
        <v>16.137824912308364</v>
      </c>
    </row>
    <row r="16" spans="1:8" ht="12.75" customHeight="1" x14ac:dyDescent="0.25">
      <c r="A16" s="1">
        <v>2015</v>
      </c>
      <c r="B16" s="13">
        <v>36.448709884584993</v>
      </c>
      <c r="C16" s="13">
        <v>15.688151945411171</v>
      </c>
      <c r="D16" s="13">
        <v>9.8344259566769772</v>
      </c>
      <c r="E16" s="13">
        <v>3.7308853459520286</v>
      </c>
      <c r="F16" s="13">
        <v>21.900802207941361</v>
      </c>
      <c r="G16" s="13">
        <v>10.0288785413432</v>
      </c>
      <c r="H16" s="13">
        <v>16.811064214496984</v>
      </c>
    </row>
    <row r="17" spans="1:8" ht="12.75" customHeight="1" x14ac:dyDescent="0.25">
      <c r="A17" s="1">
        <v>2016</v>
      </c>
      <c r="B17" s="13">
        <v>36.570147286906426</v>
      </c>
      <c r="C17" s="13">
        <v>16.664380314745642</v>
      </c>
      <c r="D17" s="13">
        <v>11.13975622244555</v>
      </c>
      <c r="E17" s="13">
        <v>4.8098247177417512</v>
      </c>
      <c r="F17" s="13">
        <v>23.497263156428705</v>
      </c>
      <c r="G17" s="13">
        <v>9.831745823538883</v>
      </c>
      <c r="H17" s="13">
        <v>16.623055055725818</v>
      </c>
    </row>
    <row r="18" spans="1:8" ht="12.75" customHeight="1" x14ac:dyDescent="0.25">
      <c r="A18" s="1">
        <v>2017</v>
      </c>
      <c r="B18" s="13">
        <v>34.778794854794164</v>
      </c>
      <c r="C18" s="13">
        <v>15.647644715501796</v>
      </c>
      <c r="D18" s="13">
        <v>12.432208333195289</v>
      </c>
      <c r="E18" s="13">
        <v>5.1646245568437754</v>
      </c>
      <c r="F18" s="13">
        <v>22.024476378126725</v>
      </c>
      <c r="G18" s="13">
        <v>10.401764741584996</v>
      </c>
      <c r="H18" s="13">
        <v>16.592766074686086</v>
      </c>
    </row>
    <row r="19" spans="1:8" ht="12.75" customHeight="1" x14ac:dyDescent="0.25">
      <c r="A19" s="1">
        <v>2018</v>
      </c>
      <c r="B19" s="13">
        <v>37.209772921639299</v>
      </c>
      <c r="C19" s="13">
        <v>16.12146431194228</v>
      </c>
      <c r="D19" s="13">
        <v>12.111893641855485</v>
      </c>
      <c r="E19" s="13">
        <v>5.9020869070136701</v>
      </c>
      <c r="F19" s="13">
        <v>23.193683912967789</v>
      </c>
      <c r="G19" s="13">
        <v>10.414829378383045</v>
      </c>
      <c r="H19" s="13">
        <v>17.002141270182314</v>
      </c>
    </row>
    <row r="20" spans="1:8" ht="12.75" customHeight="1" x14ac:dyDescent="0.25">
      <c r="A20" s="1" t="s">
        <v>153</v>
      </c>
      <c r="B20" s="13">
        <v>35.72</v>
      </c>
      <c r="C20" s="13">
        <v>15.97</v>
      </c>
      <c r="D20" s="13">
        <v>11.81</v>
      </c>
      <c r="E20" s="13">
        <v>5.94</v>
      </c>
      <c r="F20" s="13">
        <v>21.647551680559246</v>
      </c>
      <c r="G20" s="13">
        <v>10.963488794830042</v>
      </c>
      <c r="H20" s="13">
        <v>16.552161991656504</v>
      </c>
    </row>
    <row r="21" spans="1:8" ht="12.75" customHeight="1" x14ac:dyDescent="0.25">
      <c r="A21" s="1" t="s">
        <v>152</v>
      </c>
      <c r="B21" s="13">
        <v>37.922464759110682</v>
      </c>
      <c r="C21" s="13">
        <v>21.173092205056356</v>
      </c>
      <c r="D21" s="13">
        <v>16.434837296407689</v>
      </c>
      <c r="E21" s="13">
        <v>7.9053807053887883</v>
      </c>
      <c r="F21" s="13">
        <v>25.480086438185772</v>
      </c>
      <c r="G21" s="13">
        <v>14.167189835058144</v>
      </c>
      <c r="H21" s="13">
        <v>20.040098128448626</v>
      </c>
    </row>
    <row r="22" spans="1:8" ht="12.75" customHeight="1" x14ac:dyDescent="0.25">
      <c r="A22" s="1">
        <v>2020</v>
      </c>
      <c r="B22" s="13">
        <v>33.978388512981411</v>
      </c>
      <c r="C22" s="13">
        <v>18.478791478440741</v>
      </c>
      <c r="D22" s="13">
        <v>16.457372786798935</v>
      </c>
      <c r="E22" s="13">
        <v>7.8101861776958854</v>
      </c>
      <c r="F22" s="13">
        <v>22.77940330394803</v>
      </c>
      <c r="G22" s="13">
        <v>13.709351742143772</v>
      </c>
      <c r="H22" s="13">
        <v>18.425847791296086</v>
      </c>
    </row>
    <row r="23" spans="1:8" ht="12.75" customHeight="1" x14ac:dyDescent="0.25">
      <c r="A23" s="1">
        <v>2021</v>
      </c>
      <c r="B23" s="13">
        <v>35</v>
      </c>
      <c r="C23" s="13">
        <v>18</v>
      </c>
      <c r="D23" s="13">
        <v>17</v>
      </c>
      <c r="E23" s="13">
        <v>8</v>
      </c>
      <c r="F23" s="13">
        <v>23</v>
      </c>
      <c r="G23" s="13">
        <v>14.000000000000002</v>
      </c>
      <c r="H23" s="13">
        <v>19</v>
      </c>
    </row>
    <row r="24" spans="1:8" ht="12.75" customHeight="1" x14ac:dyDescent="0.25">
      <c r="A24" s="1">
        <v>2022</v>
      </c>
      <c r="B24" s="13">
        <v>34.561333599844545</v>
      </c>
      <c r="C24" s="13">
        <v>21.037930857132629</v>
      </c>
      <c r="D24" s="13">
        <v>16.171012360470005</v>
      </c>
      <c r="E24" s="13">
        <v>8.7484080204589816</v>
      </c>
      <c r="F24" s="13">
        <v>24.785156725140435</v>
      </c>
      <c r="G24" s="13">
        <v>13.561175866935651</v>
      </c>
      <c r="H24" s="13">
        <v>19.44823137639894</v>
      </c>
    </row>
    <row r="25" spans="1:8" ht="12.75" customHeight="1" x14ac:dyDescent="0.25">
      <c r="A25" s="1">
        <v>2023</v>
      </c>
      <c r="B25" s="13">
        <v>39.319271120398128</v>
      </c>
      <c r="C25" s="13">
        <v>21.781372193110819</v>
      </c>
      <c r="D25" s="13">
        <v>17.775453361257913</v>
      </c>
      <c r="E25" s="13">
        <v>8.4907940389947747</v>
      </c>
      <c r="F25" s="13">
        <v>25.857405234045476</v>
      </c>
      <c r="G25" s="13">
        <v>15.030666829815226</v>
      </c>
      <c r="H25" s="13">
        <v>20.707876661161624</v>
      </c>
    </row>
    <row r="26" spans="1:8" ht="12.75" customHeight="1" x14ac:dyDescent="0.25">
      <c r="A26" s="1">
        <v>2024</v>
      </c>
      <c r="B26" s="13">
        <v>37.492240810050035</v>
      </c>
      <c r="C26" s="13">
        <v>19.929574819567154</v>
      </c>
      <c r="D26" s="13">
        <v>16.78207948849386</v>
      </c>
      <c r="E26" s="13">
        <v>9.317447892061594</v>
      </c>
      <c r="F26" s="13">
        <v>24.322579206375167</v>
      </c>
      <c r="G26" s="13">
        <v>14.329389821973853</v>
      </c>
      <c r="H26" s="13">
        <v>19.473491794220415</v>
      </c>
    </row>
    <row r="27" spans="1:8" ht="6" customHeight="1" x14ac:dyDescent="0.25">
      <c r="A27" s="6"/>
      <c r="B27" s="9"/>
      <c r="C27" s="9"/>
      <c r="D27" s="9"/>
      <c r="E27" s="9"/>
      <c r="F27" s="9"/>
      <c r="G27" s="9"/>
      <c r="H27" s="9"/>
    </row>
    <row r="28" spans="1:8" ht="29.7" customHeight="1" x14ac:dyDescent="0.25">
      <c r="A28" s="167" t="s">
        <v>231</v>
      </c>
      <c r="B28" s="150"/>
      <c r="C28" s="150"/>
      <c r="D28" s="150"/>
      <c r="E28" s="150"/>
      <c r="F28" s="150"/>
      <c r="G28" s="150"/>
      <c r="H28" s="150"/>
    </row>
    <row r="29" spans="1:8" ht="15" customHeight="1" x14ac:dyDescent="0.25">
      <c r="A29" s="153" t="s">
        <v>10</v>
      </c>
      <c r="B29" s="154"/>
      <c r="C29" s="154"/>
      <c r="D29" s="154"/>
      <c r="E29" s="154"/>
      <c r="F29" s="154"/>
      <c r="G29" s="154"/>
      <c r="H29" s="154"/>
    </row>
    <row r="30" spans="1:8" ht="6" customHeight="1" x14ac:dyDescent="0.25">
      <c r="C30" s="14"/>
      <c r="H30" s="3"/>
    </row>
    <row r="31" spans="1:8" ht="15" customHeight="1" x14ac:dyDescent="0.3">
      <c r="A31" s="151" t="s">
        <v>12</v>
      </c>
      <c r="B31" s="147"/>
      <c r="C31" s="147"/>
      <c r="D31" s="147"/>
      <c r="E31" s="147"/>
      <c r="F31" s="147"/>
      <c r="G31" s="147"/>
      <c r="H31" s="147"/>
    </row>
  </sheetData>
  <mergeCells count="5">
    <mergeCell ref="A2:H2"/>
    <mergeCell ref="A28:H28"/>
    <mergeCell ref="A31:H31"/>
    <mergeCell ref="A29:H29"/>
    <mergeCell ref="F1:H1"/>
  </mergeCells>
  <hyperlinks>
    <hyperlink ref="F1:H1" location="Förteckning!A1" display="Tillbaka till innehållsförteckningen" xr:uid="{E722B577-4D6C-455C-A6E2-E89CD9CE6664}"/>
  </hyperlink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Blad16">
    <pageSetUpPr fitToPage="1"/>
  </sheetPr>
  <dimension ref="A1:P36"/>
  <sheetViews>
    <sheetView workbookViewId="0">
      <pane ySplit="3" topLeftCell="A4" activePane="bottomLeft" state="frozen"/>
      <selection pane="bottomLeft" activeCell="I1" sqref="I1:J1048576"/>
    </sheetView>
  </sheetViews>
  <sheetFormatPr defaultColWidth="9.33203125" defaultRowHeight="13.2" x14ac:dyDescent="0.25"/>
  <cols>
    <col min="1" max="1" width="6.6640625" style="3" customWidth="1"/>
    <col min="2" max="8" width="8.6640625" style="2" customWidth="1"/>
    <col min="9" max="14" width="9.5546875" style="3" bestFit="1" customWidth="1"/>
    <col min="15" max="16384" width="9.33203125" style="3"/>
  </cols>
  <sheetData>
    <row r="1" spans="1:8" ht="30" customHeight="1" x14ac:dyDescent="0.3">
      <c r="D1" s="157" t="s">
        <v>236</v>
      </c>
      <c r="E1" s="157"/>
      <c r="F1" s="157"/>
      <c r="G1" s="155" t="s">
        <v>6</v>
      </c>
      <c r="H1" s="156"/>
    </row>
    <row r="2" spans="1:8" ht="30" customHeight="1" x14ac:dyDescent="0.25">
      <c r="A2" s="158" t="s">
        <v>354</v>
      </c>
      <c r="B2" s="158"/>
      <c r="C2" s="158"/>
      <c r="D2" s="158"/>
      <c r="E2" s="158"/>
      <c r="F2" s="158"/>
      <c r="G2" s="158"/>
      <c r="H2" s="158"/>
    </row>
    <row r="3" spans="1:8" ht="15" customHeight="1" x14ac:dyDescent="0.25">
      <c r="A3" s="4"/>
      <c r="B3" s="5" t="s">
        <v>5</v>
      </c>
      <c r="C3" s="5" t="s">
        <v>3</v>
      </c>
      <c r="D3" s="5" t="s">
        <v>4</v>
      </c>
      <c r="E3" s="5" t="s">
        <v>47</v>
      </c>
      <c r="F3" s="5" t="s">
        <v>1</v>
      </c>
      <c r="G3" s="5" t="s">
        <v>2</v>
      </c>
      <c r="H3" s="5" t="s">
        <v>0</v>
      </c>
    </row>
    <row r="4" spans="1:8" ht="6" customHeight="1" x14ac:dyDescent="0.25">
      <c r="A4" s="6"/>
      <c r="B4" s="7"/>
      <c r="C4" s="7"/>
      <c r="D4" s="7"/>
      <c r="E4" s="7"/>
      <c r="F4" s="7"/>
      <c r="G4" s="7"/>
      <c r="H4" s="7"/>
    </row>
    <row r="5" spans="1:8" ht="12.75" customHeight="1" x14ac:dyDescent="0.25">
      <c r="A5" s="1">
        <v>2004</v>
      </c>
      <c r="B5" s="13">
        <v>18.740459374574026</v>
      </c>
      <c r="C5" s="13">
        <v>13.349259833889429</v>
      </c>
      <c r="D5" s="13">
        <v>12.19602220767405</v>
      </c>
      <c r="E5" s="13">
        <v>7.2240171599806873</v>
      </c>
      <c r="F5" s="13">
        <v>16.787722374155155</v>
      </c>
      <c r="G5" s="13">
        <v>9.849080683481672</v>
      </c>
      <c r="H5" s="13">
        <v>13.30986035282495</v>
      </c>
    </row>
    <row r="6" spans="1:8" ht="12.75" customHeight="1" x14ac:dyDescent="0.25">
      <c r="A6" s="1">
        <v>2005</v>
      </c>
      <c r="B6" s="13">
        <v>18.634991461033632</v>
      </c>
      <c r="C6" s="13">
        <v>12.721384232651388</v>
      </c>
      <c r="D6" s="13">
        <v>12.640209643678821</v>
      </c>
      <c r="E6" s="13">
        <v>7.881731208474144</v>
      </c>
      <c r="F6" s="13">
        <v>16.372963858303034</v>
      </c>
      <c r="G6" s="13">
        <v>10.245127607319683</v>
      </c>
      <c r="H6" s="13">
        <v>13.284140831381672</v>
      </c>
    </row>
    <row r="7" spans="1:8" ht="12.75" customHeight="1" x14ac:dyDescent="0.25">
      <c r="A7" s="1">
        <v>2006</v>
      </c>
      <c r="B7" s="13">
        <v>17.858439950451142</v>
      </c>
      <c r="C7" s="13">
        <v>14.184298148130015</v>
      </c>
      <c r="D7" s="13">
        <v>13.480315629699163</v>
      </c>
      <c r="E7" s="13">
        <v>8.3238900756355445</v>
      </c>
      <c r="F7" s="13">
        <v>17.348586293088907</v>
      </c>
      <c r="G7" s="13">
        <v>10.472679951611912</v>
      </c>
      <c r="H7" s="13">
        <v>13.897293294343735</v>
      </c>
    </row>
    <row r="8" spans="1:8" ht="12.75" customHeight="1" x14ac:dyDescent="0.25">
      <c r="A8" s="1">
        <v>2007</v>
      </c>
      <c r="B8" s="13">
        <v>17.488688036380328</v>
      </c>
      <c r="C8" s="13">
        <v>12.880477365024253</v>
      </c>
      <c r="D8" s="13">
        <v>12.585498945113157</v>
      </c>
      <c r="E8" s="13">
        <v>7.3447263284731665</v>
      </c>
      <c r="F8" s="13">
        <v>16.337547148419247</v>
      </c>
      <c r="G8" s="13">
        <v>9.5996846694993518</v>
      </c>
      <c r="H8" s="13">
        <v>12.955256471093431</v>
      </c>
    </row>
    <row r="9" spans="1:8" ht="12.75" customHeight="1" x14ac:dyDescent="0.25">
      <c r="A9" s="1">
        <v>2008</v>
      </c>
      <c r="B9" s="13">
        <v>15.423943477402782</v>
      </c>
      <c r="C9" s="13">
        <v>13.240455993981529</v>
      </c>
      <c r="D9" s="13">
        <v>12.943589602384678</v>
      </c>
      <c r="E9" s="13">
        <v>8.0391584850015896</v>
      </c>
      <c r="F9" s="13">
        <v>15.715290438849481</v>
      </c>
      <c r="G9" s="13">
        <v>9.9449997947944642</v>
      </c>
      <c r="H9" s="13">
        <v>12.813100053747808</v>
      </c>
    </row>
    <row r="10" spans="1:8" ht="12.75" customHeight="1" x14ac:dyDescent="0.25">
      <c r="A10" s="1">
        <v>2009</v>
      </c>
      <c r="B10" s="13">
        <v>15.153372315040581</v>
      </c>
      <c r="C10" s="13">
        <v>11.763294049200097</v>
      </c>
      <c r="D10" s="13">
        <v>12.572821445010293</v>
      </c>
      <c r="E10" s="13">
        <v>8.4906597684163572</v>
      </c>
      <c r="F10" s="13">
        <v>14.880690790185888</v>
      </c>
      <c r="G10" s="13">
        <v>9.3337995279597941</v>
      </c>
      <c r="H10" s="13">
        <v>12.119096065569817</v>
      </c>
    </row>
    <row r="11" spans="1:8" ht="12.75" customHeight="1" x14ac:dyDescent="0.25">
      <c r="A11" s="1">
        <v>2010</v>
      </c>
      <c r="B11" s="13">
        <v>13.27436983894437</v>
      </c>
      <c r="C11" s="13">
        <v>11.632878808915757</v>
      </c>
      <c r="D11" s="13">
        <v>11.442454954768614</v>
      </c>
      <c r="E11" s="13">
        <v>8.7391255196577813</v>
      </c>
      <c r="F11" s="13">
        <v>13.871919025089705</v>
      </c>
      <c r="G11" s="13">
        <v>8.9472522471503932</v>
      </c>
      <c r="H11" s="13">
        <v>11.414090960064838</v>
      </c>
    </row>
    <row r="12" spans="1:8" ht="12.75" customHeight="1" x14ac:dyDescent="0.25">
      <c r="A12" s="1">
        <v>2011</v>
      </c>
      <c r="B12" s="13">
        <v>13.258019605020662</v>
      </c>
      <c r="C12" s="13">
        <v>10.9329461245679</v>
      </c>
      <c r="D12" s="13">
        <v>11.437005263194608</v>
      </c>
      <c r="E12" s="13">
        <v>8.5832275198701602</v>
      </c>
      <c r="F12" s="13">
        <v>13.575048868693845</v>
      </c>
      <c r="G12" s="13">
        <v>8.6236842301443026</v>
      </c>
      <c r="H12" s="13">
        <v>11.108926811173193</v>
      </c>
    </row>
    <row r="13" spans="1:8" ht="12.75" customHeight="1" x14ac:dyDescent="0.25">
      <c r="A13" s="1">
        <v>2012</v>
      </c>
      <c r="B13" s="13">
        <v>12.931707684335553</v>
      </c>
      <c r="C13" s="13">
        <v>11.251979135859491</v>
      </c>
      <c r="D13" s="13">
        <v>11.452744579837367</v>
      </c>
      <c r="E13" s="13">
        <v>8.2379777090312807</v>
      </c>
      <c r="F13" s="13">
        <v>13.745901401608821</v>
      </c>
      <c r="G13" s="13">
        <v>8.4014793543675754</v>
      </c>
      <c r="H13" s="13">
        <v>11.090677795323012</v>
      </c>
    </row>
    <row r="14" spans="1:8" ht="12.75" customHeight="1" x14ac:dyDescent="0.25">
      <c r="A14" s="1">
        <v>2013</v>
      </c>
      <c r="B14" s="13">
        <v>13.510713739085512</v>
      </c>
      <c r="C14" s="13">
        <v>11.042161050856624</v>
      </c>
      <c r="D14" s="13">
        <v>11.463024449923862</v>
      </c>
      <c r="E14" s="13">
        <v>8.3322966970533532</v>
      </c>
      <c r="F14" s="13">
        <v>13.493662274063754</v>
      </c>
      <c r="G14" s="13">
        <v>8.7466772604793892</v>
      </c>
      <c r="H14" s="13">
        <v>11.134833834434776</v>
      </c>
    </row>
    <row r="15" spans="1:8" ht="12.75" customHeight="1" x14ac:dyDescent="0.25">
      <c r="A15" s="1">
        <v>2014</v>
      </c>
      <c r="B15" s="13">
        <v>14.091147719979274</v>
      </c>
      <c r="C15" s="13">
        <v>9.5653741338645126</v>
      </c>
      <c r="D15" s="13">
        <v>9.8013768754582244</v>
      </c>
      <c r="E15" s="13">
        <v>6.7457073918600052</v>
      </c>
      <c r="F15" s="13">
        <v>11.904977098126853</v>
      </c>
      <c r="G15" s="13">
        <v>8.0757941371757056</v>
      </c>
      <c r="H15" s="13">
        <v>9.9964496285701205</v>
      </c>
    </row>
    <row r="16" spans="1:8" ht="12.75" customHeight="1" x14ac:dyDescent="0.25">
      <c r="A16" s="1">
        <v>2015</v>
      </c>
      <c r="B16" s="13">
        <v>15.372966064545482</v>
      </c>
      <c r="C16" s="13">
        <v>10.052426211506232</v>
      </c>
      <c r="D16" s="13">
        <v>12.1576660426286</v>
      </c>
      <c r="E16" s="13">
        <v>7.79748259864704</v>
      </c>
      <c r="F16" s="13">
        <v>12.832403717319623</v>
      </c>
      <c r="G16" s="13">
        <v>9.5524098343529662</v>
      </c>
      <c r="H16" s="13">
        <v>11.193765090648016</v>
      </c>
    </row>
    <row r="17" spans="1:16" ht="12.75" customHeight="1" x14ac:dyDescent="0.25">
      <c r="A17" s="1">
        <v>2016</v>
      </c>
      <c r="B17" s="13">
        <v>14.879799421644426</v>
      </c>
      <c r="C17" s="13">
        <v>9.2095560656714888</v>
      </c>
      <c r="D17" s="13">
        <v>10.786596826768836</v>
      </c>
      <c r="E17" s="13">
        <v>9.1640490916057971</v>
      </c>
      <c r="F17" s="13">
        <v>12.866273112207724</v>
      </c>
      <c r="G17" s="13">
        <v>8.707610819877214</v>
      </c>
      <c r="H17" s="13">
        <v>10.799269756437855</v>
      </c>
      <c r="I17" s="13"/>
      <c r="J17" s="13"/>
      <c r="K17" s="13"/>
      <c r="L17" s="13"/>
      <c r="M17" s="13"/>
      <c r="N17" s="13"/>
      <c r="O17" s="13"/>
      <c r="P17" s="70"/>
    </row>
    <row r="18" spans="1:16" ht="12.75" customHeight="1" x14ac:dyDescent="0.25">
      <c r="A18" s="1">
        <v>2017</v>
      </c>
      <c r="B18" s="13">
        <v>13.852393166168508</v>
      </c>
      <c r="C18" s="13">
        <v>9.1182340474861228</v>
      </c>
      <c r="D18" s="13">
        <v>11.217829746125624</v>
      </c>
      <c r="E18" s="13">
        <v>8.648834369396603</v>
      </c>
      <c r="F18" s="13">
        <v>11.980634207588698</v>
      </c>
      <c r="G18" s="13">
        <v>9.0550111527613772</v>
      </c>
      <c r="H18" s="13">
        <v>10.529363797406296</v>
      </c>
    </row>
    <row r="19" spans="1:16" ht="12.75" customHeight="1" x14ac:dyDescent="0.25">
      <c r="A19" s="1">
        <v>2018</v>
      </c>
      <c r="B19" s="13">
        <v>14.2405434302126</v>
      </c>
      <c r="C19" s="13">
        <v>9.9160401829411704</v>
      </c>
      <c r="D19" s="13">
        <v>10.211270593289401</v>
      </c>
      <c r="E19" s="13">
        <v>8.7642293465652692</v>
      </c>
      <c r="F19" s="13">
        <v>12.535052306847</v>
      </c>
      <c r="G19" s="13">
        <v>8.7081870644478201</v>
      </c>
      <c r="H19" s="13">
        <v>10.637133339655101</v>
      </c>
    </row>
    <row r="20" spans="1:16" ht="12.75" customHeight="1" x14ac:dyDescent="0.25">
      <c r="A20" s="1" t="s">
        <v>153</v>
      </c>
      <c r="B20" s="13">
        <v>13.323583574832</v>
      </c>
      <c r="C20" s="13">
        <v>9.5617294776782291</v>
      </c>
      <c r="D20" s="13">
        <v>11.6076470578979</v>
      </c>
      <c r="E20" s="13">
        <v>8.9189891873042093</v>
      </c>
      <c r="F20" s="13">
        <v>12.2398754565597</v>
      </c>
      <c r="G20" s="13">
        <v>9.1078256172694196</v>
      </c>
      <c r="H20" s="13">
        <v>10.688863910965599</v>
      </c>
    </row>
    <row r="21" spans="1:16" ht="12.75" customHeight="1" x14ac:dyDescent="0.25">
      <c r="A21" s="1" t="s">
        <v>152</v>
      </c>
      <c r="B21" s="13">
        <v>16.3174143599914</v>
      </c>
      <c r="C21" s="13">
        <v>12.9741573133744</v>
      </c>
      <c r="D21" s="13">
        <v>14.1107653794945</v>
      </c>
      <c r="E21" s="13">
        <v>10.4256394429427</v>
      </c>
      <c r="F21" s="13">
        <v>14.545438599478</v>
      </c>
      <c r="G21" s="13">
        <v>12.153738809745199</v>
      </c>
      <c r="H21" s="13">
        <v>13.3614977258173</v>
      </c>
    </row>
    <row r="22" spans="1:16" ht="12.75" customHeight="1" x14ac:dyDescent="0.25">
      <c r="A22" s="1">
        <v>2020</v>
      </c>
      <c r="B22" s="13">
        <v>13.9085263578785</v>
      </c>
      <c r="C22" s="13">
        <v>11.809034759744</v>
      </c>
      <c r="D22" s="13">
        <v>13.683789078620901</v>
      </c>
      <c r="E22" s="13">
        <v>11.5845987361682</v>
      </c>
      <c r="F22" s="13">
        <v>14.1070858315199</v>
      </c>
      <c r="G22" s="13">
        <v>11.111397246604101</v>
      </c>
      <c r="H22" s="13">
        <v>12.623649750036799</v>
      </c>
      <c r="I22" s="13"/>
      <c r="J22" s="13"/>
      <c r="K22" s="13"/>
      <c r="L22" s="13"/>
      <c r="M22" s="13"/>
      <c r="N22" s="13"/>
      <c r="O22" s="13"/>
    </row>
    <row r="23" spans="1:16" ht="12.75" customHeight="1" x14ac:dyDescent="0.25">
      <c r="A23" s="1">
        <v>2021</v>
      </c>
      <c r="B23" s="13">
        <v>16.525051274538502</v>
      </c>
      <c r="C23" s="13">
        <v>11.498554175880299</v>
      </c>
      <c r="D23" s="13">
        <v>15.689149560117301</v>
      </c>
      <c r="E23" s="13">
        <v>12.452350698856399</v>
      </c>
      <c r="F23" s="13">
        <v>15.224597096811101</v>
      </c>
      <c r="G23" s="13">
        <v>12.1339400303349</v>
      </c>
      <c r="H23" s="13">
        <v>13.6951501154734</v>
      </c>
      <c r="I23" s="13"/>
      <c r="J23" s="13"/>
      <c r="K23" s="13"/>
      <c r="L23" s="13"/>
      <c r="M23" s="13"/>
      <c r="N23" s="13"/>
      <c r="O23" s="13"/>
    </row>
    <row r="24" spans="1:16" ht="12.75" customHeight="1" x14ac:dyDescent="0.25">
      <c r="A24" s="1">
        <v>2022</v>
      </c>
      <c r="B24" s="13">
        <v>14.893103624829299</v>
      </c>
      <c r="C24" s="13">
        <v>14.215510362346601</v>
      </c>
      <c r="D24" s="13">
        <v>15.2852127959319</v>
      </c>
      <c r="E24" s="13">
        <v>12.176505032541799</v>
      </c>
      <c r="F24" s="13">
        <v>15.762540379534601</v>
      </c>
      <c r="G24" s="13">
        <v>12.4801478717834</v>
      </c>
      <c r="H24" s="13">
        <v>14.1385003996803</v>
      </c>
      <c r="I24" s="13"/>
      <c r="J24" s="13"/>
      <c r="K24" s="13"/>
      <c r="L24" s="13"/>
      <c r="M24" s="13"/>
      <c r="N24" s="13"/>
      <c r="O24" s="13"/>
    </row>
    <row r="25" spans="1:16" ht="12.75" customHeight="1" x14ac:dyDescent="0.25">
      <c r="A25" s="1">
        <v>2023</v>
      </c>
      <c r="B25" s="13">
        <v>16.069509170939298</v>
      </c>
      <c r="C25" s="13">
        <v>13.001785682620699</v>
      </c>
      <c r="D25" s="13">
        <v>15.0643339460653</v>
      </c>
      <c r="E25" s="13">
        <v>12.426857883251101</v>
      </c>
      <c r="F25" s="13">
        <v>15.4674665701006</v>
      </c>
      <c r="G25" s="13">
        <v>12.377175308364301</v>
      </c>
      <c r="H25" s="13">
        <v>13.9414172050032</v>
      </c>
      <c r="I25" s="13"/>
      <c r="J25" s="13"/>
      <c r="K25" s="13"/>
      <c r="L25" s="13"/>
      <c r="M25" s="13"/>
      <c r="N25" s="13"/>
      <c r="O25" s="13"/>
    </row>
    <row r="26" spans="1:16" ht="12.75" customHeight="1" x14ac:dyDescent="0.25">
      <c r="A26" s="54">
        <v>2024</v>
      </c>
      <c r="B26" s="90">
        <v>13.772568587452101</v>
      </c>
      <c r="C26" s="90">
        <v>12.1343958980426</v>
      </c>
      <c r="D26" s="90">
        <v>13.953030975498301</v>
      </c>
      <c r="E26" s="90">
        <v>13.099796089215401</v>
      </c>
      <c r="F26" s="90">
        <v>14.4368593035709</v>
      </c>
      <c r="G26" s="90">
        <v>11.7289316253434</v>
      </c>
      <c r="H26" s="90">
        <v>13.101292255638301</v>
      </c>
      <c r="I26" s="13"/>
      <c r="J26" s="13"/>
      <c r="K26" s="13"/>
      <c r="L26" s="13"/>
      <c r="M26" s="13"/>
      <c r="N26" s="13"/>
      <c r="O26" s="13"/>
    </row>
    <row r="27" spans="1:16" ht="12.75" customHeight="1" x14ac:dyDescent="0.25">
      <c r="A27" s="1" t="s">
        <v>221</v>
      </c>
      <c r="B27" s="13">
        <v>20.749107611853798</v>
      </c>
      <c r="C27" s="13">
        <v>17.997548723514001</v>
      </c>
      <c r="D27" s="13">
        <v>20.146408898923799</v>
      </c>
      <c r="E27" s="13">
        <v>18.2527606376519</v>
      </c>
      <c r="F27" s="13">
        <v>25.636070244977802</v>
      </c>
      <c r="G27" s="13">
        <v>12.377175308364301</v>
      </c>
      <c r="H27" s="13">
        <v>19.0885553066794</v>
      </c>
      <c r="I27" s="13"/>
      <c r="J27" s="13"/>
      <c r="K27" s="13"/>
      <c r="L27" s="13"/>
      <c r="M27" s="13"/>
      <c r="N27" s="13"/>
      <c r="O27" s="13"/>
    </row>
    <row r="28" spans="1:16" ht="12.75" customHeight="1" x14ac:dyDescent="0.25">
      <c r="A28" s="1" t="s">
        <v>244</v>
      </c>
      <c r="B28" s="13">
        <v>18.937980925060199</v>
      </c>
      <c r="C28" s="13">
        <v>16.799277646638998</v>
      </c>
      <c r="D28" s="13">
        <v>19.7592040909052</v>
      </c>
      <c r="E28" s="13">
        <v>18.595044321252399</v>
      </c>
      <c r="F28" s="13">
        <v>24.744824098481701</v>
      </c>
      <c r="G28" s="13">
        <v>11.7289316253434</v>
      </c>
      <c r="H28" s="13">
        <v>18.325303656216398</v>
      </c>
      <c r="I28" s="13"/>
      <c r="J28" s="13"/>
      <c r="K28" s="13"/>
      <c r="L28" s="13"/>
      <c r="M28" s="13"/>
      <c r="N28" s="13"/>
      <c r="O28" s="13"/>
    </row>
    <row r="29" spans="1:16" ht="6" customHeight="1" x14ac:dyDescent="0.25">
      <c r="A29" s="6"/>
      <c r="B29" s="9"/>
      <c r="C29" s="9"/>
      <c r="D29" s="9"/>
      <c r="E29" s="9"/>
      <c r="F29" s="9"/>
      <c r="G29" s="9"/>
      <c r="H29" s="89"/>
      <c r="I29" s="13"/>
      <c r="J29" s="13"/>
      <c r="K29" s="13"/>
      <c r="L29" s="13"/>
      <c r="M29" s="13"/>
      <c r="N29" s="13"/>
      <c r="O29" s="13"/>
    </row>
    <row r="30" spans="1:16" ht="55.2" customHeight="1" x14ac:dyDescent="0.25">
      <c r="A30" s="167" t="s">
        <v>237</v>
      </c>
      <c r="B30" s="150"/>
      <c r="C30" s="150"/>
      <c r="D30" s="150"/>
      <c r="E30" s="150"/>
      <c r="F30" s="150"/>
      <c r="G30" s="150"/>
      <c r="H30" s="150"/>
      <c r="I30" s="13"/>
      <c r="J30" s="13"/>
      <c r="K30" s="13"/>
      <c r="L30" s="13"/>
      <c r="M30" s="13"/>
      <c r="N30" s="13"/>
      <c r="O30" s="13"/>
    </row>
    <row r="31" spans="1:16" ht="15" customHeight="1" x14ac:dyDescent="0.25">
      <c r="A31" s="153" t="s">
        <v>10</v>
      </c>
      <c r="B31" s="154"/>
      <c r="C31" s="154"/>
      <c r="D31" s="154"/>
      <c r="E31" s="154"/>
      <c r="F31" s="154"/>
      <c r="G31" s="154"/>
      <c r="H31" s="154"/>
    </row>
    <row r="32" spans="1:16" ht="30" customHeight="1" x14ac:dyDescent="0.25">
      <c r="A32" s="167" t="s">
        <v>261</v>
      </c>
      <c r="B32" s="150"/>
      <c r="C32" s="150"/>
      <c r="D32" s="150"/>
      <c r="E32" s="150"/>
      <c r="F32" s="150"/>
      <c r="G32" s="150"/>
      <c r="H32" s="150"/>
    </row>
    <row r="33" spans="1:8" ht="6" customHeight="1" x14ac:dyDescent="0.25">
      <c r="C33" s="14"/>
      <c r="H33" s="3"/>
    </row>
    <row r="34" spans="1:8" ht="15" customHeight="1" x14ac:dyDescent="0.3">
      <c r="A34" s="151" t="s">
        <v>12</v>
      </c>
      <c r="B34" s="147"/>
      <c r="C34" s="147"/>
      <c r="D34" s="147"/>
      <c r="E34" s="147"/>
      <c r="F34" s="147"/>
      <c r="G34" s="147"/>
      <c r="H34" s="147"/>
    </row>
    <row r="36" spans="1:8" s="13" customFormat="1" x14ac:dyDescent="0.25"/>
  </sheetData>
  <mergeCells count="7">
    <mergeCell ref="A2:H2"/>
    <mergeCell ref="A30:H30"/>
    <mergeCell ref="G1:H1"/>
    <mergeCell ref="A32:H32"/>
    <mergeCell ref="A34:H34"/>
    <mergeCell ref="A31:H31"/>
    <mergeCell ref="D1:F1"/>
  </mergeCells>
  <hyperlinks>
    <hyperlink ref="D1:F1" location="Förteckning!A1" display="Tillbaka till innehållsförteckningen" xr:uid="{B9B57A5C-5B9C-447E-8295-376627CDFFFC}"/>
  </hyperlinks>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Blad17">
    <pageSetUpPr fitToPage="1"/>
  </sheetPr>
  <dimension ref="A1:P34"/>
  <sheetViews>
    <sheetView workbookViewId="0">
      <pane ySplit="3" topLeftCell="A4" activePane="bottomLeft" state="frozen"/>
      <selection pane="bottomLeft" activeCell="A2" sqref="A2:H2"/>
    </sheetView>
  </sheetViews>
  <sheetFormatPr defaultColWidth="9.33203125" defaultRowHeight="13.2" x14ac:dyDescent="0.25"/>
  <cols>
    <col min="1" max="1" width="6.6640625" style="3" customWidth="1"/>
    <col min="2" max="8" width="8.6640625" style="2" customWidth="1"/>
    <col min="9" max="16384" width="9.33203125" style="3"/>
  </cols>
  <sheetData>
    <row r="1" spans="1:8" ht="30" customHeight="1" x14ac:dyDescent="0.3">
      <c r="D1" s="157" t="s">
        <v>236</v>
      </c>
      <c r="E1" s="157"/>
      <c r="F1" s="157"/>
      <c r="G1" s="155" t="s">
        <v>6</v>
      </c>
      <c r="H1" s="156"/>
    </row>
    <row r="2" spans="1:8" ht="30" customHeight="1" x14ac:dyDescent="0.25">
      <c r="A2" s="158" t="s">
        <v>355</v>
      </c>
      <c r="B2" s="158"/>
      <c r="C2" s="158"/>
      <c r="D2" s="158"/>
      <c r="E2" s="158"/>
      <c r="F2" s="158"/>
      <c r="G2" s="158"/>
      <c r="H2" s="158"/>
    </row>
    <row r="3" spans="1:8" ht="15" customHeight="1" x14ac:dyDescent="0.25">
      <c r="A3" s="4"/>
      <c r="B3" s="5" t="s">
        <v>5</v>
      </c>
      <c r="C3" s="5" t="s">
        <v>3</v>
      </c>
      <c r="D3" s="5" t="s">
        <v>4</v>
      </c>
      <c r="E3" s="5" t="s">
        <v>8</v>
      </c>
      <c r="F3" s="5" t="s">
        <v>1</v>
      </c>
      <c r="G3" s="5" t="s">
        <v>2</v>
      </c>
      <c r="H3" s="5" t="s">
        <v>0</v>
      </c>
    </row>
    <row r="4" spans="1:8" ht="6" customHeight="1" x14ac:dyDescent="0.25">
      <c r="A4" s="6"/>
      <c r="B4" s="7"/>
      <c r="C4" s="7"/>
      <c r="D4" s="7"/>
      <c r="E4" s="7"/>
      <c r="F4" s="7"/>
      <c r="G4" s="7"/>
      <c r="H4" s="7"/>
    </row>
    <row r="5" spans="1:8" ht="12.75" customHeight="1" x14ac:dyDescent="0.25">
      <c r="A5" s="1">
        <v>2004</v>
      </c>
      <c r="B5" s="13">
        <v>52.209339699715699</v>
      </c>
      <c r="C5" s="13">
        <v>39.393490505265575</v>
      </c>
      <c r="D5" s="13">
        <v>24.65877682862342</v>
      </c>
      <c r="E5" s="13">
        <v>10.79462285704335</v>
      </c>
      <c r="F5" s="13">
        <v>45.518363726701921</v>
      </c>
      <c r="G5" s="13">
        <v>22.62927530827654</v>
      </c>
      <c r="H5" s="13">
        <v>34.043193727031003</v>
      </c>
    </row>
    <row r="6" spans="1:8" ht="12.75" customHeight="1" x14ac:dyDescent="0.25">
      <c r="A6" s="1">
        <v>2005</v>
      </c>
      <c r="B6" s="13">
        <v>51.01003560094356</v>
      </c>
      <c r="C6" s="13">
        <v>38.156415326071205</v>
      </c>
      <c r="D6" s="13">
        <v>24.396988960900543</v>
      </c>
      <c r="E6" s="13">
        <v>11.662156162756832</v>
      </c>
      <c r="F6" s="13">
        <v>44.170971751486114</v>
      </c>
      <c r="G6" s="13">
        <v>22.883174044276121</v>
      </c>
      <c r="H6" s="13">
        <v>33.432646685321934</v>
      </c>
    </row>
    <row r="7" spans="1:8" ht="12.75" customHeight="1" x14ac:dyDescent="0.25">
      <c r="A7" s="1">
        <v>2006</v>
      </c>
      <c r="B7" s="13">
        <v>50.355094999209626</v>
      </c>
      <c r="C7" s="13">
        <v>38.238506946584032</v>
      </c>
      <c r="D7" s="13">
        <v>26.44283586849588</v>
      </c>
      <c r="E7" s="13">
        <v>12.687670193354331</v>
      </c>
      <c r="F7" s="13">
        <v>44.398621740106606</v>
      </c>
      <c r="G7" s="13">
        <v>23.34989117595023</v>
      </c>
      <c r="H7" s="13">
        <v>33.801835563397482</v>
      </c>
    </row>
    <row r="8" spans="1:8" ht="12.75" customHeight="1" x14ac:dyDescent="0.25">
      <c r="A8" s="1">
        <v>2007</v>
      </c>
      <c r="B8" s="13">
        <v>48.46971931760924</v>
      </c>
      <c r="C8" s="13">
        <v>36.089503168830454</v>
      </c>
      <c r="D8" s="13">
        <v>26.054322198873798</v>
      </c>
      <c r="E8" s="13">
        <v>11.371930207098787</v>
      </c>
      <c r="F8" s="13">
        <v>43.590919335119843</v>
      </c>
      <c r="G8" s="13">
        <v>21.141257809729417</v>
      </c>
      <c r="H8" s="13">
        <v>32.304302558929429</v>
      </c>
    </row>
    <row r="9" spans="1:8" ht="12.75" customHeight="1" x14ac:dyDescent="0.25">
      <c r="A9" s="1">
        <v>2008</v>
      </c>
      <c r="B9" s="13">
        <v>44.921204929949496</v>
      </c>
      <c r="C9" s="13">
        <v>35.399841347289374</v>
      </c>
      <c r="D9" s="13">
        <v>25.584356747258298</v>
      </c>
      <c r="E9" s="13">
        <v>12.254283044852638</v>
      </c>
      <c r="F9" s="13">
        <v>42.002390901695755</v>
      </c>
      <c r="G9" s="13">
        <v>20.565198365119659</v>
      </c>
      <c r="H9" s="13">
        <v>31.200234564566433</v>
      </c>
    </row>
    <row r="10" spans="1:8" ht="12.75" customHeight="1" x14ac:dyDescent="0.25">
      <c r="A10" s="1">
        <v>2009</v>
      </c>
      <c r="B10" s="13">
        <v>42.507806330644208</v>
      </c>
      <c r="C10" s="13">
        <v>34.03064934259141</v>
      </c>
      <c r="D10" s="13">
        <v>24.776543173151946</v>
      </c>
      <c r="E10" s="13">
        <v>13.98333728620276</v>
      </c>
      <c r="F10" s="13">
        <v>38.972683089014353</v>
      </c>
      <c r="G10" s="13">
        <v>20.9092659457651</v>
      </c>
      <c r="H10" s="13">
        <v>29.970071300351137</v>
      </c>
    </row>
    <row r="11" spans="1:8" ht="12.75" customHeight="1" x14ac:dyDescent="0.25">
      <c r="A11" s="1">
        <v>2010</v>
      </c>
      <c r="B11" s="13">
        <v>40.941480852566521</v>
      </c>
      <c r="C11" s="13">
        <v>34.552271494747515</v>
      </c>
      <c r="D11" s="13">
        <v>26.157331774990656</v>
      </c>
      <c r="E11" s="13">
        <v>14.082903378879916</v>
      </c>
      <c r="F11" s="13">
        <v>39.446936013318499</v>
      </c>
      <c r="G11" s="13">
        <v>20.719523585527234</v>
      </c>
      <c r="H11" s="13">
        <v>30.081601657976858</v>
      </c>
    </row>
    <row r="12" spans="1:8" ht="12.75" customHeight="1" x14ac:dyDescent="0.25">
      <c r="A12" s="1">
        <v>2011</v>
      </c>
      <c r="B12" s="13">
        <v>41.186699724639794</v>
      </c>
      <c r="C12" s="13">
        <v>32.31439078104048</v>
      </c>
      <c r="D12" s="13">
        <v>24.479669848628618</v>
      </c>
      <c r="E12" s="13">
        <v>14.321926728527554</v>
      </c>
      <c r="F12" s="13">
        <v>37.839547379701543</v>
      </c>
      <c r="G12" s="13">
        <v>19.90972935246181</v>
      </c>
      <c r="H12" s="13">
        <v>28.905145401540089</v>
      </c>
    </row>
    <row r="13" spans="1:8" ht="12.75" customHeight="1" x14ac:dyDescent="0.25">
      <c r="A13" s="1">
        <v>2012</v>
      </c>
      <c r="B13" s="13">
        <v>43.877848739794565</v>
      </c>
      <c r="C13" s="13">
        <v>33.905634508381951</v>
      </c>
      <c r="D13" s="13">
        <v>26.432308298500789</v>
      </c>
      <c r="E13" s="13">
        <v>13.597540117055255</v>
      </c>
      <c r="F13" s="13">
        <v>40.496396443078915</v>
      </c>
      <c r="G13" s="13">
        <v>20.437269743284592</v>
      </c>
      <c r="H13" s="13">
        <v>30.514144639847469</v>
      </c>
    </row>
    <row r="14" spans="1:8" ht="12.75" customHeight="1" x14ac:dyDescent="0.25">
      <c r="A14" s="1">
        <v>2013</v>
      </c>
      <c r="B14" s="13">
        <v>42.932259465432338</v>
      </c>
      <c r="C14" s="13">
        <v>32.666414829413291</v>
      </c>
      <c r="D14" s="13">
        <v>25.858012081349269</v>
      </c>
      <c r="E14" s="13">
        <v>13.049547548150453</v>
      </c>
      <c r="F14" s="13">
        <v>38.790719451748608</v>
      </c>
      <c r="G14" s="13">
        <v>19.952146505062274</v>
      </c>
      <c r="H14" s="13">
        <v>29.402197197569414</v>
      </c>
    </row>
    <row r="15" spans="1:8" ht="12.75" customHeight="1" x14ac:dyDescent="0.25">
      <c r="A15" s="1">
        <v>2014</v>
      </c>
      <c r="B15" s="13">
        <v>44.524371437169144</v>
      </c>
      <c r="C15" s="13">
        <v>30.481125165216067</v>
      </c>
      <c r="D15" s="13">
        <v>22.777637296518517</v>
      </c>
      <c r="E15" s="13">
        <v>10.820926098049743</v>
      </c>
      <c r="F15" s="13">
        <v>35.988377459396084</v>
      </c>
      <c r="G15" s="13">
        <v>18.815832137553016</v>
      </c>
      <c r="H15" s="13">
        <v>27.398642752994203</v>
      </c>
    </row>
    <row r="16" spans="1:8" ht="12.75" customHeight="1" x14ac:dyDescent="0.25">
      <c r="A16" s="1">
        <v>2015</v>
      </c>
      <c r="B16" s="13">
        <v>48.05362958000147</v>
      </c>
      <c r="C16" s="13">
        <v>31.502806350635709</v>
      </c>
      <c r="D16" s="13">
        <v>25.37209117113343</v>
      </c>
      <c r="E16" s="13">
        <v>11.907522751765942</v>
      </c>
      <c r="F16" s="13">
        <v>37.819922364562515</v>
      </c>
      <c r="G16" s="13">
        <v>20.791662171385752</v>
      </c>
      <c r="H16" s="13">
        <v>29.320921852918026</v>
      </c>
    </row>
    <row r="17" spans="1:16" ht="12.75" customHeight="1" x14ac:dyDescent="0.25">
      <c r="A17" s="1">
        <v>2016</v>
      </c>
      <c r="B17" s="13">
        <v>48.853883435188969</v>
      </c>
      <c r="C17" s="13">
        <v>32.393699726935594</v>
      </c>
      <c r="D17" s="13">
        <v>26.606355472555943</v>
      </c>
      <c r="E17" s="13">
        <v>14.690153439049686</v>
      </c>
      <c r="F17" s="13">
        <v>40.349770067175868</v>
      </c>
      <c r="G17" s="13">
        <v>20.972125356756159</v>
      </c>
      <c r="H17" s="13">
        <v>30.669091228177191</v>
      </c>
      <c r="P17" s="75"/>
    </row>
    <row r="18" spans="1:16" ht="12.75" customHeight="1" x14ac:dyDescent="0.25">
      <c r="A18" s="1">
        <v>2017</v>
      </c>
      <c r="B18" s="13">
        <v>45.879104564002553</v>
      </c>
      <c r="C18" s="13">
        <v>31.833652563868633</v>
      </c>
      <c r="D18" s="13">
        <v>28.039539869005086</v>
      </c>
      <c r="E18" s="13">
        <v>14.777317894592148</v>
      </c>
      <c r="F18" s="13">
        <v>38.498190606210485</v>
      </c>
      <c r="G18" s="13">
        <v>21.697409552186333</v>
      </c>
      <c r="H18" s="13">
        <v>30.150201404463296</v>
      </c>
      <c r="I18" s="13"/>
      <c r="J18" s="13"/>
      <c r="K18" s="13"/>
      <c r="L18" s="13"/>
      <c r="M18" s="13"/>
      <c r="N18" s="13"/>
      <c r="O18" s="87"/>
    </row>
    <row r="19" spans="1:16" ht="12.75" customHeight="1" x14ac:dyDescent="0.25">
      <c r="A19" s="1">
        <v>2018</v>
      </c>
      <c r="B19" s="13">
        <v>45.687140676239501</v>
      </c>
      <c r="C19" s="13">
        <v>31.827204369790898</v>
      </c>
      <c r="D19" s="13">
        <v>27.269902322218599</v>
      </c>
      <c r="E19" s="13">
        <v>15.495363066083</v>
      </c>
      <c r="F19" s="13">
        <v>38.184547329491103</v>
      </c>
      <c r="G19" s="13">
        <v>21.755038153858798</v>
      </c>
      <c r="H19" s="13">
        <v>29.988011151082599</v>
      </c>
    </row>
    <row r="20" spans="1:16" ht="12.75" customHeight="1" x14ac:dyDescent="0.25">
      <c r="A20" s="1" t="s">
        <v>153</v>
      </c>
      <c r="B20" s="13">
        <v>45.664723166854003</v>
      </c>
      <c r="C20" s="13">
        <v>32.1632250283294</v>
      </c>
      <c r="D20" s="13">
        <v>26.5675872424017</v>
      </c>
      <c r="E20" s="13">
        <v>15.8998170493586</v>
      </c>
      <c r="F20" s="13">
        <v>37.791232124831701</v>
      </c>
      <c r="G20" s="13">
        <v>22.013760575751601</v>
      </c>
      <c r="H20" s="13">
        <v>29.976747840838801</v>
      </c>
    </row>
    <row r="21" spans="1:16" ht="12.75" customHeight="1" x14ac:dyDescent="0.25">
      <c r="A21" s="1" t="s">
        <v>152</v>
      </c>
      <c r="B21" s="13">
        <v>44.3285550094675</v>
      </c>
      <c r="C21" s="13">
        <v>36.101065606271703</v>
      </c>
      <c r="D21" s="13">
        <v>31.501108164867698</v>
      </c>
      <c r="E21" s="13">
        <v>18.5806949923352</v>
      </c>
      <c r="F21" s="13">
        <v>40.3267983405173</v>
      </c>
      <c r="G21" s="13">
        <v>24.987961798657501</v>
      </c>
      <c r="H21" s="13">
        <v>32.699000141720497</v>
      </c>
    </row>
    <row r="22" spans="1:16" ht="12.75" customHeight="1" x14ac:dyDescent="0.25">
      <c r="A22" s="1">
        <v>2020</v>
      </c>
      <c r="B22" s="13">
        <v>41.647021873614399</v>
      </c>
      <c r="C22" s="13">
        <v>33.402467466187503</v>
      </c>
      <c r="D22" s="13">
        <v>29.618804035824802</v>
      </c>
      <c r="E22" s="13">
        <v>18.947491416792001</v>
      </c>
      <c r="F22" s="13">
        <v>37.116991094930803</v>
      </c>
      <c r="G22" s="13">
        <v>24.545822725769298</v>
      </c>
      <c r="H22" s="13">
        <v>30.856002996169799</v>
      </c>
    </row>
    <row r="23" spans="1:16" ht="12.75" customHeight="1" x14ac:dyDescent="0.25">
      <c r="A23" s="1">
        <v>2021</v>
      </c>
      <c r="B23" s="13">
        <v>43.281200127673202</v>
      </c>
      <c r="C23" s="13">
        <v>33.2507082152975</v>
      </c>
      <c r="D23" s="13">
        <v>32.826362484157201</v>
      </c>
      <c r="E23" s="13">
        <v>19.915029208709502</v>
      </c>
      <c r="F23" s="13">
        <v>37.915317260405402</v>
      </c>
      <c r="G23" s="13">
        <v>25.9717964438994</v>
      </c>
      <c r="H23" s="13">
        <v>32.009459131700197</v>
      </c>
    </row>
    <row r="24" spans="1:16" ht="12.75" customHeight="1" x14ac:dyDescent="0.25">
      <c r="A24" s="1">
        <v>2022</v>
      </c>
      <c r="B24" s="13">
        <v>41.863616284326703</v>
      </c>
      <c r="C24" s="13">
        <v>35.847540676699602</v>
      </c>
      <c r="D24" s="13">
        <v>32.019027019214498</v>
      </c>
      <c r="E24" s="13">
        <v>20.281159950641602</v>
      </c>
      <c r="F24" s="13">
        <v>39.427454790866499</v>
      </c>
      <c r="G24" s="13">
        <v>25.635733489281002</v>
      </c>
      <c r="H24" s="13">
        <v>32.596722598995399</v>
      </c>
    </row>
    <row r="25" spans="1:16" ht="12.75" customHeight="1" x14ac:dyDescent="0.25">
      <c r="A25" s="1">
        <v>2023</v>
      </c>
      <c r="B25" s="13">
        <v>43.218888848989302</v>
      </c>
      <c r="C25" s="13">
        <v>36.492649995558502</v>
      </c>
      <c r="D25" s="13">
        <v>32.571330471799399</v>
      </c>
      <c r="E25" s="13">
        <v>20.512085140760298</v>
      </c>
      <c r="F25" s="13">
        <v>39.952021512890703</v>
      </c>
      <c r="G25" s="13">
        <v>26.2144496957082</v>
      </c>
      <c r="H25" s="13">
        <v>33.151828370680001</v>
      </c>
      <c r="K25" s="97"/>
    </row>
    <row r="26" spans="1:16" ht="12.75" customHeight="1" x14ac:dyDescent="0.25">
      <c r="A26" s="54">
        <v>2024</v>
      </c>
      <c r="B26" s="90">
        <v>40.776152259222101</v>
      </c>
      <c r="C26" s="90">
        <v>33.248235530493801</v>
      </c>
      <c r="D26" s="90">
        <v>32.0482417274903</v>
      </c>
      <c r="E26" s="90">
        <v>22.204582042166098</v>
      </c>
      <c r="F26" s="90">
        <v>37.700946913073501</v>
      </c>
      <c r="G26" s="90">
        <v>25.801317957433199</v>
      </c>
      <c r="H26" s="90">
        <v>31.820119984381598</v>
      </c>
      <c r="K26" s="97"/>
    </row>
    <row r="27" spans="1:16" ht="12.75" customHeight="1" x14ac:dyDescent="0.25">
      <c r="A27" s="1" t="s">
        <v>221</v>
      </c>
      <c r="B27" s="13">
        <v>43.674439592219997</v>
      </c>
      <c r="C27" s="13">
        <v>37.444477808813097</v>
      </c>
      <c r="D27" s="13">
        <v>34.195894029839302</v>
      </c>
      <c r="E27" s="13">
        <v>23.9060973932738</v>
      </c>
      <c r="F27" s="13">
        <v>43.079179415622903</v>
      </c>
      <c r="G27" s="13">
        <v>26.2144496957082</v>
      </c>
      <c r="H27" s="13">
        <v>34.731021465091999</v>
      </c>
      <c r="K27" s="97"/>
    </row>
    <row r="28" spans="1:16" ht="12.75" customHeight="1" x14ac:dyDescent="0.25">
      <c r="A28" s="1" t="s">
        <v>244</v>
      </c>
      <c r="B28" s="13">
        <v>41.0577990707867</v>
      </c>
      <c r="C28" s="13">
        <v>34.202043794210702</v>
      </c>
      <c r="D28" s="13">
        <v>33.565182710712499</v>
      </c>
      <c r="E28" s="13">
        <v>25.423398630024099</v>
      </c>
      <c r="F28" s="13">
        <v>40.636941047331398</v>
      </c>
      <c r="G28" s="13">
        <v>25.801317957433199</v>
      </c>
      <c r="H28" s="13">
        <v>33.305138341866197</v>
      </c>
      <c r="K28" s="97"/>
    </row>
    <row r="29" spans="1:16" ht="6" customHeight="1" x14ac:dyDescent="0.25">
      <c r="A29" s="6"/>
      <c r="B29" s="9"/>
      <c r="C29" s="9"/>
      <c r="D29" s="9"/>
      <c r="E29" s="9"/>
      <c r="F29" s="9"/>
      <c r="G29" s="9"/>
      <c r="H29" s="9"/>
      <c r="I29" s="12"/>
      <c r="J29" s="12"/>
      <c r="K29" s="12"/>
      <c r="L29" s="12"/>
      <c r="M29" s="12"/>
    </row>
    <row r="30" spans="1:16" ht="50.25" customHeight="1" x14ac:dyDescent="0.25">
      <c r="A30" s="167" t="s">
        <v>226</v>
      </c>
      <c r="B30" s="150"/>
      <c r="C30" s="150"/>
      <c r="D30" s="150"/>
      <c r="E30" s="150"/>
      <c r="F30" s="150"/>
      <c r="G30" s="150"/>
      <c r="H30" s="150"/>
    </row>
    <row r="31" spans="1:16" ht="15" customHeight="1" x14ac:dyDescent="0.25">
      <c r="A31" s="153" t="s">
        <v>10</v>
      </c>
      <c r="B31" s="154"/>
      <c r="C31" s="154"/>
      <c r="D31" s="154"/>
      <c r="E31" s="154"/>
      <c r="F31" s="154"/>
      <c r="G31" s="154"/>
      <c r="H31" s="154"/>
    </row>
    <row r="32" spans="1:16" ht="30" customHeight="1" x14ac:dyDescent="0.25">
      <c r="A32" s="167" t="s">
        <v>238</v>
      </c>
      <c r="B32" s="150"/>
      <c r="C32" s="150"/>
      <c r="D32" s="150"/>
      <c r="E32" s="150"/>
      <c r="F32" s="150"/>
      <c r="G32" s="150"/>
      <c r="H32" s="150"/>
    </row>
    <row r="33" spans="1:8" ht="6" customHeight="1" x14ac:dyDescent="0.25">
      <c r="C33" s="14"/>
      <c r="H33" s="3"/>
    </row>
    <row r="34" spans="1:8" ht="15" customHeight="1" x14ac:dyDescent="0.3">
      <c r="A34" s="151" t="s">
        <v>12</v>
      </c>
      <c r="B34" s="147"/>
      <c r="C34" s="147"/>
      <c r="D34" s="147"/>
      <c r="E34" s="147"/>
      <c r="F34" s="147"/>
      <c r="G34" s="147"/>
      <c r="H34" s="147"/>
    </row>
  </sheetData>
  <mergeCells count="7">
    <mergeCell ref="G1:H1"/>
    <mergeCell ref="A2:H2"/>
    <mergeCell ref="A30:H30"/>
    <mergeCell ref="A31:H31"/>
    <mergeCell ref="A34:H34"/>
    <mergeCell ref="A32:H32"/>
    <mergeCell ref="D1:F1"/>
  </mergeCells>
  <hyperlinks>
    <hyperlink ref="D1:F1" location="Förteckning!A1" display="Tillbaka till innehållsförteckningen" xr:uid="{AE7B54B6-6D18-43A0-B8DE-D2B2AD8B0ED0}"/>
  </hyperlinks>
  <pageMargins left="0.7" right="0.7" top="0.75" bottom="0.75"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E00C97-1020-43FA-B6F3-2F2CD0B0AE29}">
  <sheetPr codeName="Blad18">
    <pageSetUpPr fitToPage="1"/>
  </sheetPr>
  <dimension ref="A1:AA47"/>
  <sheetViews>
    <sheetView zoomScaleNormal="100" workbookViewId="0">
      <pane ySplit="4" topLeftCell="A5" activePane="bottomLeft" state="frozen"/>
      <selection pane="bottomLeft" activeCell="A2" sqref="A2:U2"/>
    </sheetView>
  </sheetViews>
  <sheetFormatPr defaultColWidth="9.33203125" defaultRowHeight="13.2" x14ac:dyDescent="0.25"/>
  <cols>
    <col min="1" max="1" width="6.6640625" style="3" customWidth="1"/>
    <col min="2" max="2" width="7.6640625" style="3" customWidth="1"/>
    <col min="3" max="7" width="7.6640625" style="2" customWidth="1"/>
    <col min="8" max="8" width="2.6640625" style="2" customWidth="1"/>
    <col min="9" max="14" width="7.6640625" style="2" customWidth="1"/>
    <col min="15" max="15" width="2.6640625" style="2" customWidth="1"/>
    <col min="16" max="18" width="7.6640625" style="2" customWidth="1"/>
    <col min="19" max="21" width="7.6640625" style="3" customWidth="1"/>
    <col min="22" max="16384" width="9.33203125" style="3"/>
  </cols>
  <sheetData>
    <row r="1" spans="1:27" ht="30" customHeight="1" x14ac:dyDescent="0.3">
      <c r="E1" s="157" t="s">
        <v>236</v>
      </c>
      <c r="F1" s="157"/>
      <c r="G1" s="157"/>
      <c r="J1" s="3"/>
      <c r="K1" s="3"/>
      <c r="L1" s="3"/>
      <c r="M1" s="3"/>
      <c r="N1" s="3"/>
      <c r="O1" s="3"/>
    </row>
    <row r="2" spans="1:27" ht="15" customHeight="1" x14ac:dyDescent="0.25">
      <c r="A2" s="168" t="s">
        <v>265</v>
      </c>
      <c r="B2" s="168"/>
      <c r="C2" s="168"/>
      <c r="D2" s="168"/>
      <c r="E2" s="168"/>
      <c r="F2" s="168"/>
      <c r="G2" s="168"/>
      <c r="H2" s="168"/>
      <c r="I2" s="168"/>
      <c r="J2" s="168"/>
      <c r="K2" s="168"/>
      <c r="L2" s="168"/>
      <c r="M2" s="168"/>
      <c r="N2" s="168"/>
      <c r="O2" s="168"/>
      <c r="P2" s="168"/>
      <c r="Q2" s="168"/>
      <c r="R2" s="168"/>
      <c r="S2" s="169"/>
      <c r="T2" s="169"/>
      <c r="U2" s="169"/>
    </row>
    <row r="3" spans="1:27" ht="15" customHeight="1" x14ac:dyDescent="0.25">
      <c r="A3" s="88"/>
      <c r="B3" s="170" t="s">
        <v>205</v>
      </c>
      <c r="C3" s="162"/>
      <c r="D3" s="162"/>
      <c r="E3" s="162"/>
      <c r="F3" s="162"/>
      <c r="G3" s="162"/>
      <c r="H3" s="49"/>
      <c r="I3" s="170" t="s">
        <v>207</v>
      </c>
      <c r="J3" s="162"/>
      <c r="K3" s="162"/>
      <c r="L3" s="162"/>
      <c r="M3" s="162"/>
      <c r="N3" s="162"/>
      <c r="O3" s="49"/>
      <c r="P3" s="170" t="s">
        <v>206</v>
      </c>
      <c r="Q3" s="162"/>
      <c r="R3" s="162"/>
      <c r="S3" s="162"/>
      <c r="T3" s="162"/>
      <c r="U3" s="162"/>
    </row>
    <row r="4" spans="1:27" s="48" customFormat="1" ht="30" customHeight="1" x14ac:dyDescent="0.25">
      <c r="A4" s="46"/>
      <c r="B4" s="62" t="s">
        <v>196</v>
      </c>
      <c r="C4" s="62" t="s">
        <v>197</v>
      </c>
      <c r="D4" s="62" t="s">
        <v>198</v>
      </c>
      <c r="E4" s="62" t="s">
        <v>262</v>
      </c>
      <c r="F4" s="62" t="s">
        <v>263</v>
      </c>
      <c r="G4" s="62" t="s">
        <v>264</v>
      </c>
      <c r="H4" s="62"/>
      <c r="I4" s="62" t="s">
        <v>196</v>
      </c>
      <c r="J4" s="62" t="s">
        <v>197</v>
      </c>
      <c r="K4" s="62" t="s">
        <v>198</v>
      </c>
      <c r="L4" s="62" t="s">
        <v>262</v>
      </c>
      <c r="M4" s="62" t="s">
        <v>263</v>
      </c>
      <c r="N4" s="62" t="s">
        <v>264</v>
      </c>
      <c r="O4" s="62"/>
      <c r="P4" s="62" t="s">
        <v>211</v>
      </c>
      <c r="Q4" s="62" t="s">
        <v>210</v>
      </c>
      <c r="R4" s="62" t="s">
        <v>209</v>
      </c>
      <c r="S4" s="62" t="s">
        <v>262</v>
      </c>
      <c r="T4" s="62" t="s">
        <v>263</v>
      </c>
      <c r="U4" s="62" t="s">
        <v>264</v>
      </c>
    </row>
    <row r="5" spans="1:27" ht="6" customHeight="1" x14ac:dyDescent="0.25">
      <c r="A5" s="6"/>
      <c r="B5" s="6"/>
      <c r="C5" s="7"/>
      <c r="D5" s="7"/>
      <c r="E5" s="7"/>
      <c r="F5" s="7"/>
      <c r="G5" s="7"/>
      <c r="H5" s="7"/>
      <c r="I5" s="7"/>
      <c r="J5" s="7"/>
      <c r="K5" s="7"/>
      <c r="L5" s="7"/>
      <c r="M5" s="10"/>
      <c r="N5" s="3"/>
      <c r="O5" s="3"/>
      <c r="P5" s="3"/>
      <c r="Q5" s="3"/>
      <c r="R5" s="3"/>
    </row>
    <row r="6" spans="1:27" x14ac:dyDescent="0.25">
      <c r="A6" s="3" t="s">
        <v>62</v>
      </c>
      <c r="B6" s="13">
        <v>69.062883497034406</v>
      </c>
      <c r="C6" s="13">
        <v>62.707831001083697</v>
      </c>
      <c r="D6" s="13">
        <v>66.325349812169094</v>
      </c>
      <c r="E6" s="13">
        <v>42.665498958514597</v>
      </c>
      <c r="F6" s="13">
        <v>46.464816354719801</v>
      </c>
      <c r="G6" s="13">
        <v>44.673797617450901</v>
      </c>
      <c r="H6" s="98"/>
      <c r="I6" s="13">
        <v>44.711530557551697</v>
      </c>
      <c r="J6" s="13">
        <v>33.2373442715351</v>
      </c>
      <c r="K6" s="13">
        <v>39.777180296198097</v>
      </c>
      <c r="L6" s="13">
        <v>25.8524747566277</v>
      </c>
      <c r="M6" s="13">
        <v>23.477088093731101</v>
      </c>
      <c r="N6" s="13">
        <v>24.612957079279301</v>
      </c>
      <c r="O6" s="98"/>
      <c r="P6" s="93">
        <v>16.711851328797533</v>
      </c>
      <c r="Q6" s="93">
        <v>13.872173670922269</v>
      </c>
      <c r="R6" s="93">
        <v>15.480153294075267</v>
      </c>
      <c r="S6" s="13">
        <v>7.5919695971027901</v>
      </c>
      <c r="T6" s="13">
        <v>8.4317144148180301</v>
      </c>
      <c r="U6" s="13">
        <v>8.0371756149494598</v>
      </c>
      <c r="V6" s="13"/>
      <c r="W6" s="13"/>
      <c r="X6" s="13"/>
      <c r="Y6" s="13"/>
      <c r="Z6" s="13"/>
      <c r="AA6" s="99"/>
    </row>
    <row r="7" spans="1:27" x14ac:dyDescent="0.25">
      <c r="A7" s="3" t="s">
        <v>63</v>
      </c>
      <c r="B7" s="13">
        <v>84.424528760974297</v>
      </c>
      <c r="C7" s="13">
        <v>84.306852656414804</v>
      </c>
      <c r="D7" s="13">
        <v>84.370497259007294</v>
      </c>
      <c r="E7" s="13">
        <v>69.098594487931805</v>
      </c>
      <c r="F7" s="13">
        <v>69.9311187938345</v>
      </c>
      <c r="G7" s="13">
        <v>69.518198404691006</v>
      </c>
      <c r="H7" s="98"/>
      <c r="I7" s="13">
        <v>65.637015402005403</v>
      </c>
      <c r="J7" s="13">
        <v>51.155459658537303</v>
      </c>
      <c r="K7" s="13">
        <v>58.9884755931539</v>
      </c>
      <c r="L7" s="13">
        <v>44.007532858246499</v>
      </c>
      <c r="M7" s="13">
        <v>36.745988388641102</v>
      </c>
      <c r="N7" s="13">
        <v>40.397570184660097</v>
      </c>
      <c r="O7" s="98"/>
      <c r="P7" s="93">
        <v>30.973831472744344</v>
      </c>
      <c r="Q7" s="93">
        <v>26.482403402860513</v>
      </c>
      <c r="R7" s="93">
        <v>28.944419949120618</v>
      </c>
      <c r="S7" s="13">
        <v>16.106137393959401</v>
      </c>
      <c r="T7" s="13">
        <v>15.889525355398501</v>
      </c>
      <c r="U7" s="13">
        <v>15.996986873589</v>
      </c>
      <c r="V7" s="13"/>
      <c r="W7" s="13"/>
      <c r="X7" s="13"/>
      <c r="Y7" s="13"/>
      <c r="Z7" s="13"/>
      <c r="AA7" s="99"/>
    </row>
    <row r="8" spans="1:27" x14ac:dyDescent="0.25">
      <c r="A8" s="3" t="s">
        <v>64</v>
      </c>
      <c r="B8" s="13">
        <v>85.696274078631404</v>
      </c>
      <c r="C8" s="13">
        <v>78.931271252776199</v>
      </c>
      <c r="D8" s="13">
        <v>82.477683728534998</v>
      </c>
      <c r="E8" s="13">
        <v>73.312616974519202</v>
      </c>
      <c r="F8" s="13">
        <v>74.429376603857804</v>
      </c>
      <c r="G8" s="13">
        <v>73.826020101333498</v>
      </c>
      <c r="H8" s="98"/>
      <c r="I8" s="13">
        <v>65.881865678437094</v>
      </c>
      <c r="J8" s="13">
        <v>43.388377533230297</v>
      </c>
      <c r="K8" s="13">
        <v>55.196401012475398</v>
      </c>
      <c r="L8" s="13">
        <v>52.909211610784901</v>
      </c>
      <c r="M8" s="13">
        <v>47.412642314226296</v>
      </c>
      <c r="N8" s="13">
        <v>50.4012697839418</v>
      </c>
      <c r="O8" s="98"/>
      <c r="P8" s="93">
        <v>31.948536805753992</v>
      </c>
      <c r="Q8" s="93">
        <v>14.778719262539649</v>
      </c>
      <c r="R8" s="93">
        <v>23.610966327037879</v>
      </c>
      <c r="S8" s="13">
        <v>15.958413232656101</v>
      </c>
      <c r="T8" s="13">
        <v>20.566361880472101</v>
      </c>
      <c r="U8" s="13">
        <v>18.0607920728533</v>
      </c>
      <c r="V8" s="13"/>
      <c r="W8" s="13"/>
      <c r="X8" s="13"/>
      <c r="Y8" s="13"/>
      <c r="Z8" s="13"/>
      <c r="AA8" s="99"/>
    </row>
    <row r="9" spans="1:27" x14ac:dyDescent="0.25">
      <c r="A9" s="3" t="s">
        <v>65</v>
      </c>
      <c r="B9" s="13">
        <v>86.099904570859806</v>
      </c>
      <c r="C9" s="13">
        <v>80.872257547931198</v>
      </c>
      <c r="D9" s="13">
        <v>83.256616137096003</v>
      </c>
      <c r="E9" s="13">
        <v>69.264550547352997</v>
      </c>
      <c r="F9" s="13">
        <v>72.156870531008906</v>
      </c>
      <c r="G9" s="13">
        <v>70.495291872654803</v>
      </c>
      <c r="H9" s="98"/>
      <c r="I9" s="13">
        <v>67.583357715710804</v>
      </c>
      <c r="J9" s="13">
        <v>44.009429449046699</v>
      </c>
      <c r="K9" s="13">
        <v>54.751698078597201</v>
      </c>
      <c r="L9" s="13">
        <v>47.261424727094301</v>
      </c>
      <c r="M9" s="13">
        <v>42.385057368495602</v>
      </c>
      <c r="N9" s="13">
        <v>45.2343796369329</v>
      </c>
      <c r="O9" s="98"/>
      <c r="P9" s="93">
        <v>26.541890556680222</v>
      </c>
      <c r="Q9" s="93">
        <v>17.165521956874667</v>
      </c>
      <c r="R9" s="93">
        <v>21.431460051592204</v>
      </c>
      <c r="S9" s="13">
        <v>19.580170101013898</v>
      </c>
      <c r="T9" s="13">
        <v>17.636153421631001</v>
      </c>
      <c r="U9" s="13">
        <v>18.758995861839701</v>
      </c>
      <c r="V9" s="13"/>
      <c r="W9" s="13"/>
      <c r="X9" s="13"/>
      <c r="Y9" s="13"/>
      <c r="Z9" s="13"/>
      <c r="AA9" s="99"/>
    </row>
    <row r="10" spans="1:27" x14ac:dyDescent="0.25">
      <c r="A10" s="3" t="s">
        <v>66</v>
      </c>
      <c r="B10" s="13">
        <v>91.813805178380306</v>
      </c>
      <c r="C10" s="13">
        <v>79.527278728880006</v>
      </c>
      <c r="D10" s="13">
        <v>85.600136266506297</v>
      </c>
      <c r="E10" s="13">
        <v>77.144595086986101</v>
      </c>
      <c r="F10" s="13">
        <v>73.9851647195472</v>
      </c>
      <c r="G10" s="13">
        <v>75.504562967951202</v>
      </c>
      <c r="H10" s="98"/>
      <c r="I10" s="13">
        <v>71.042261596722796</v>
      </c>
      <c r="J10" s="13">
        <v>39.852328261595702</v>
      </c>
      <c r="K10" s="13">
        <v>55.261936802748401</v>
      </c>
      <c r="L10" s="13">
        <v>50.740287254456</v>
      </c>
      <c r="M10" s="13">
        <v>33.9012432530916</v>
      </c>
      <c r="N10" s="13">
        <v>41.983982839280998</v>
      </c>
      <c r="O10" s="98"/>
      <c r="P10" s="93">
        <v>27.202689265242626</v>
      </c>
      <c r="Q10" s="93">
        <v>14.378336176586076</v>
      </c>
      <c r="R10" s="93">
        <v>20.734017644729231</v>
      </c>
      <c r="S10" s="13">
        <v>16.187120570538699</v>
      </c>
      <c r="T10" s="13">
        <v>13.714463232316101</v>
      </c>
      <c r="U10" s="13">
        <v>14.891106712013</v>
      </c>
      <c r="V10" s="13"/>
      <c r="W10" s="13"/>
      <c r="X10" s="13"/>
      <c r="Y10" s="13"/>
      <c r="Z10" s="13"/>
      <c r="AA10" s="99"/>
    </row>
    <row r="11" spans="1:27" x14ac:dyDescent="0.25">
      <c r="A11" s="3" t="s">
        <v>67</v>
      </c>
      <c r="B11" s="13">
        <v>88.344631389002103</v>
      </c>
      <c r="C11" s="13">
        <v>74.798734469620499</v>
      </c>
      <c r="D11" s="13">
        <v>81.290842214371295</v>
      </c>
      <c r="E11" s="13">
        <v>75.816006065353207</v>
      </c>
      <c r="F11" s="13">
        <v>72.817042248650395</v>
      </c>
      <c r="G11" s="13">
        <v>74.548866151821002</v>
      </c>
      <c r="H11" s="98"/>
      <c r="I11" s="13">
        <v>60.561134696864201</v>
      </c>
      <c r="J11" s="13">
        <v>29.9675425489501</v>
      </c>
      <c r="K11" s="13">
        <v>44.638894280619198</v>
      </c>
      <c r="L11" s="13">
        <v>50.4265463493346</v>
      </c>
      <c r="M11" s="13">
        <v>36.630447818751698</v>
      </c>
      <c r="N11" s="13">
        <v>44.715525064295697</v>
      </c>
      <c r="O11" s="98"/>
      <c r="P11" s="93">
        <v>20.645366833321919</v>
      </c>
      <c r="Q11" s="93">
        <v>13.378410725110067</v>
      </c>
      <c r="R11" s="93">
        <v>16.887644719665598</v>
      </c>
      <c r="S11" s="13">
        <v>13.1655307709628</v>
      </c>
      <c r="T11" s="13">
        <v>12.692613182839899</v>
      </c>
      <c r="U11" s="13">
        <v>12.964951546773399</v>
      </c>
      <c r="V11" s="13"/>
      <c r="W11" s="13"/>
      <c r="X11" s="13"/>
      <c r="Y11" s="13"/>
      <c r="Z11" s="13"/>
      <c r="AA11" s="99"/>
    </row>
    <row r="12" spans="1:27" x14ac:dyDescent="0.25">
      <c r="A12" s="3" t="s">
        <v>68</v>
      </c>
      <c r="B12" s="13">
        <v>89.117106635055706</v>
      </c>
      <c r="C12" s="13">
        <v>69.256249135257093</v>
      </c>
      <c r="D12" s="13">
        <v>78.764690443558607</v>
      </c>
      <c r="E12" s="13">
        <v>75.709532150333104</v>
      </c>
      <c r="F12" s="13">
        <v>71.026972010225094</v>
      </c>
      <c r="G12" s="13">
        <v>73.463036153373807</v>
      </c>
      <c r="H12" s="98"/>
      <c r="I12" s="13">
        <v>62.9706710459173</v>
      </c>
      <c r="J12" s="13">
        <v>27.633470830416002</v>
      </c>
      <c r="K12" s="13">
        <v>44.5591518179451</v>
      </c>
      <c r="L12" s="13">
        <v>46.871234116897199</v>
      </c>
      <c r="M12" s="13">
        <v>33.002449497114497</v>
      </c>
      <c r="N12" s="13">
        <v>40.172198996376103</v>
      </c>
      <c r="O12" s="98"/>
      <c r="P12" s="93">
        <v>21.978316299203776</v>
      </c>
      <c r="Q12" s="93">
        <v>9.6242301276135027</v>
      </c>
      <c r="R12" s="93">
        <v>15.604619948378584</v>
      </c>
      <c r="S12" s="13">
        <v>14.6359073998886</v>
      </c>
      <c r="T12" s="13">
        <v>12.781579781944901</v>
      </c>
      <c r="U12" s="13">
        <v>13.751480262526201</v>
      </c>
      <c r="V12" s="13"/>
      <c r="W12" s="13"/>
      <c r="X12" s="13"/>
      <c r="Y12" s="13"/>
      <c r="Z12" s="13"/>
      <c r="AA12" s="99"/>
    </row>
    <row r="13" spans="1:27" x14ac:dyDescent="0.25">
      <c r="A13" s="3" t="s">
        <v>69</v>
      </c>
      <c r="B13" s="13">
        <v>87.650922714508994</v>
      </c>
      <c r="C13" s="13">
        <v>69.215335259158095</v>
      </c>
      <c r="D13" s="13">
        <v>79.121667998898104</v>
      </c>
      <c r="E13" s="13">
        <v>78.681277787127797</v>
      </c>
      <c r="F13" s="13">
        <v>68.347893563371599</v>
      </c>
      <c r="G13" s="13">
        <v>73.851842742881303</v>
      </c>
      <c r="H13" s="98"/>
      <c r="I13" s="13">
        <v>56.089805128899698</v>
      </c>
      <c r="J13" s="13">
        <v>25.381185203428998</v>
      </c>
      <c r="K13" s="13">
        <v>41.874248166597702</v>
      </c>
      <c r="L13" s="13">
        <v>47.302564179319603</v>
      </c>
      <c r="M13" s="13">
        <v>32.005446090569798</v>
      </c>
      <c r="N13" s="13">
        <v>40.155200652317497</v>
      </c>
      <c r="O13" s="98"/>
      <c r="P13" s="93">
        <v>17.0755445699163</v>
      </c>
      <c r="Q13" s="93">
        <v>9.4520227622900439</v>
      </c>
      <c r="R13" s="93">
        <v>13.561999427838373</v>
      </c>
      <c r="S13" s="13">
        <v>16.226618581639102</v>
      </c>
      <c r="T13" s="13">
        <v>12.8997572661742</v>
      </c>
      <c r="U13" s="13">
        <v>14.684871310287599</v>
      </c>
      <c r="V13" s="13"/>
      <c r="W13" s="13"/>
      <c r="X13" s="13"/>
      <c r="Y13" s="13"/>
      <c r="Z13" s="13"/>
      <c r="AA13" s="99"/>
    </row>
    <row r="14" spans="1:27" s="35" customFormat="1" x14ac:dyDescent="0.25">
      <c r="A14" s="3" t="s">
        <v>70</v>
      </c>
      <c r="B14" s="13">
        <v>90.704610250079</v>
      </c>
      <c r="C14" s="13">
        <v>69.7008601058496</v>
      </c>
      <c r="D14" s="13">
        <v>80.219424573971807</v>
      </c>
      <c r="E14" s="13">
        <v>77.187414124514007</v>
      </c>
      <c r="F14" s="13">
        <v>64.412564145305794</v>
      </c>
      <c r="G14" s="13">
        <v>71.235020944142207</v>
      </c>
      <c r="H14" s="98"/>
      <c r="I14" s="13">
        <v>53.694383510512502</v>
      </c>
      <c r="J14" s="13">
        <v>23.967805843009099</v>
      </c>
      <c r="K14" s="13">
        <v>38.8624254813531</v>
      </c>
      <c r="L14" s="13">
        <v>40.997196528569198</v>
      </c>
      <c r="M14" s="13">
        <v>26.0048647122692</v>
      </c>
      <c r="N14" s="13">
        <v>33.998231140794601</v>
      </c>
      <c r="O14" s="98"/>
      <c r="P14" s="93">
        <v>19.194922077135637</v>
      </c>
      <c r="Q14" s="93">
        <v>8.6390983376654855</v>
      </c>
      <c r="R14" s="93">
        <v>13.918655104267586</v>
      </c>
      <c r="S14" s="13">
        <v>10.7811600494005</v>
      </c>
      <c r="T14" s="13">
        <v>9.9412794822430595</v>
      </c>
      <c r="U14" s="13">
        <v>10.390277159720499</v>
      </c>
      <c r="V14" s="13"/>
      <c r="W14" s="13"/>
      <c r="X14" s="13"/>
      <c r="Y14" s="13"/>
      <c r="Z14" s="13"/>
      <c r="AA14" s="99"/>
    </row>
    <row r="15" spans="1:27" s="35" customFormat="1" x14ac:dyDescent="0.25">
      <c r="A15" s="3" t="s">
        <v>71</v>
      </c>
      <c r="B15" s="13">
        <v>87.361328933666201</v>
      </c>
      <c r="C15" s="13">
        <v>75.335207620339204</v>
      </c>
      <c r="D15" s="13">
        <v>81.9297064222919</v>
      </c>
      <c r="E15" s="13">
        <v>74.991095634718505</v>
      </c>
      <c r="F15" s="13">
        <v>70.795217637548802</v>
      </c>
      <c r="G15" s="13">
        <v>72.947004458013794</v>
      </c>
      <c r="H15" s="98"/>
      <c r="I15" s="13">
        <v>53.4524737368221</v>
      </c>
      <c r="J15" s="13">
        <v>22.9012851961932</v>
      </c>
      <c r="K15" s="13">
        <v>39.666923704964297</v>
      </c>
      <c r="L15" s="13">
        <v>39.599031911031602</v>
      </c>
      <c r="M15" s="13">
        <v>23.175922273865499</v>
      </c>
      <c r="N15" s="13">
        <v>31.6250008356743</v>
      </c>
      <c r="O15" s="98"/>
      <c r="P15" s="93">
        <v>19.966992767880917</v>
      </c>
      <c r="Q15" s="93">
        <v>8.4224832409652564</v>
      </c>
      <c r="R15" s="93">
        <v>14.729603811848449</v>
      </c>
      <c r="S15" s="13">
        <v>13.8541683902627</v>
      </c>
      <c r="T15" s="13">
        <v>8.3573660490643</v>
      </c>
      <c r="U15" s="13">
        <v>11.1909686557466</v>
      </c>
      <c r="V15" s="13"/>
      <c r="W15" s="13"/>
      <c r="X15" s="13"/>
      <c r="Y15" s="13"/>
      <c r="Z15" s="13"/>
      <c r="AA15" s="99"/>
    </row>
    <row r="16" spans="1:27" s="35" customFormat="1" x14ac:dyDescent="0.25">
      <c r="A16" s="3" t="s">
        <v>72</v>
      </c>
      <c r="B16" s="13">
        <v>91.332198797593506</v>
      </c>
      <c r="C16" s="13">
        <v>76.499936019858893</v>
      </c>
      <c r="D16" s="13">
        <v>84.147928187397795</v>
      </c>
      <c r="E16" s="13">
        <v>82.894174448830398</v>
      </c>
      <c r="F16" s="13">
        <v>73.2463167608379</v>
      </c>
      <c r="G16" s="13">
        <v>77.912955677643794</v>
      </c>
      <c r="H16" s="98"/>
      <c r="I16" s="13">
        <v>51.384808781070902</v>
      </c>
      <c r="J16" s="13">
        <v>23.516705462114299</v>
      </c>
      <c r="K16" s="13">
        <v>37.860822720561998</v>
      </c>
      <c r="L16" s="13">
        <v>45.904518690995197</v>
      </c>
      <c r="M16" s="13">
        <v>28.046398825423399</v>
      </c>
      <c r="N16" s="13">
        <v>36.695425120553502</v>
      </c>
      <c r="O16" s="98"/>
      <c r="P16" s="93">
        <v>17.317948311421084</v>
      </c>
      <c r="Q16" s="93">
        <v>12.121580200142654</v>
      </c>
      <c r="R16" s="93">
        <v>14.820248426957329</v>
      </c>
      <c r="S16" s="13">
        <v>15.138644910822601</v>
      </c>
      <c r="T16" s="13">
        <v>11.3859520075146</v>
      </c>
      <c r="U16" s="13">
        <v>13.2089279588251</v>
      </c>
      <c r="V16" s="13"/>
      <c r="W16" s="13"/>
      <c r="X16" s="13"/>
      <c r="Y16" s="13"/>
      <c r="Z16" s="13"/>
      <c r="AA16" s="99"/>
    </row>
    <row r="17" spans="1:27" s="35" customFormat="1" x14ac:dyDescent="0.25">
      <c r="A17" s="3" t="s">
        <v>73</v>
      </c>
      <c r="B17" s="13">
        <v>85.382931982135005</v>
      </c>
      <c r="C17" s="13">
        <v>79.797541988589799</v>
      </c>
      <c r="D17" s="13">
        <v>82.695272285125696</v>
      </c>
      <c r="E17" s="13">
        <v>77.957570705118698</v>
      </c>
      <c r="F17" s="13">
        <v>73.447622877347001</v>
      </c>
      <c r="G17" s="13">
        <v>75.632818743401103</v>
      </c>
      <c r="H17" s="98"/>
      <c r="I17" s="13">
        <v>46.906089390654699</v>
      </c>
      <c r="J17" s="13">
        <v>23.5458740926681</v>
      </c>
      <c r="K17" s="13">
        <v>35.682294017711499</v>
      </c>
      <c r="L17" s="13">
        <v>43.9302495469802</v>
      </c>
      <c r="M17" s="13">
        <v>23.6613019494038</v>
      </c>
      <c r="N17" s="13">
        <v>33.480517600888199</v>
      </c>
      <c r="O17" s="98"/>
      <c r="P17" s="93">
        <v>19.489085331171378</v>
      </c>
      <c r="Q17" s="93">
        <v>11.447115116654016</v>
      </c>
      <c r="R17" s="93">
        <v>15.593089812075377</v>
      </c>
      <c r="S17" s="13">
        <v>14.9979630687859</v>
      </c>
      <c r="T17" s="13">
        <v>8.1188632760419903</v>
      </c>
      <c r="U17" s="13">
        <v>11.4718331567987</v>
      </c>
      <c r="V17" s="13"/>
      <c r="W17" s="13"/>
      <c r="X17" s="13"/>
      <c r="Y17" s="13"/>
      <c r="Z17" s="13"/>
      <c r="AA17" s="99"/>
    </row>
    <row r="18" spans="1:27" s="35" customFormat="1" x14ac:dyDescent="0.25">
      <c r="A18" s="3" t="s">
        <v>74</v>
      </c>
      <c r="B18" s="13">
        <v>86.690292249443402</v>
      </c>
      <c r="C18" s="13">
        <v>78.945876888178702</v>
      </c>
      <c r="D18" s="13">
        <v>82.653677972471797</v>
      </c>
      <c r="E18" s="13">
        <v>73.758311022421594</v>
      </c>
      <c r="F18" s="13">
        <v>74.818055445514403</v>
      </c>
      <c r="G18" s="13">
        <v>74.294823347262096</v>
      </c>
      <c r="H18" s="98"/>
      <c r="I18" s="13">
        <v>48.8903037856035</v>
      </c>
      <c r="J18" s="13">
        <v>19.479050524333299</v>
      </c>
      <c r="K18" s="13">
        <v>33.525339346557502</v>
      </c>
      <c r="L18" s="13">
        <v>35.4857511149809</v>
      </c>
      <c r="M18" s="13">
        <v>24.828880892885099</v>
      </c>
      <c r="N18" s="13">
        <v>30.0612815786094</v>
      </c>
      <c r="O18" s="98"/>
      <c r="P18" s="93">
        <v>17.112939524544196</v>
      </c>
      <c r="Q18" s="93">
        <v>7.4416857646302743</v>
      </c>
      <c r="R18" s="93">
        <v>12.072423018740372</v>
      </c>
      <c r="S18" s="13">
        <v>15.2935452695598</v>
      </c>
      <c r="T18" s="13">
        <v>10.297278404422601</v>
      </c>
      <c r="U18" s="13">
        <v>12.761592385195099</v>
      </c>
      <c r="V18" s="13"/>
      <c r="W18" s="13"/>
      <c r="X18" s="13"/>
      <c r="Y18" s="13"/>
      <c r="Z18" s="13"/>
      <c r="AA18" s="99"/>
    </row>
    <row r="19" spans="1:27" s="35" customFormat="1" x14ac:dyDescent="0.25">
      <c r="A19" s="1" t="s">
        <v>75</v>
      </c>
      <c r="B19" s="13">
        <v>85.185134541245404</v>
      </c>
      <c r="C19" s="13">
        <v>82.630225312405898</v>
      </c>
      <c r="D19" s="13">
        <v>83.851005905780696</v>
      </c>
      <c r="E19" s="13">
        <v>81.412795369299005</v>
      </c>
      <c r="F19" s="13">
        <v>77.349888995493401</v>
      </c>
      <c r="G19" s="13">
        <v>79.374642115385001</v>
      </c>
      <c r="H19" s="98"/>
      <c r="I19" s="13">
        <v>44.574100628006001</v>
      </c>
      <c r="J19" s="13">
        <v>19.501420239779002</v>
      </c>
      <c r="K19" s="13">
        <v>31.466543224416199</v>
      </c>
      <c r="L19" s="13">
        <v>38.813110649509603</v>
      </c>
      <c r="M19" s="13">
        <v>23.986184178964098</v>
      </c>
      <c r="N19" s="13">
        <v>31.3220458260203</v>
      </c>
      <c r="O19" s="98"/>
      <c r="P19" s="93">
        <v>18.716495504415068</v>
      </c>
      <c r="Q19" s="93">
        <v>10.145080186187158</v>
      </c>
      <c r="R19" s="93">
        <v>14.290245470984434</v>
      </c>
      <c r="S19" s="13">
        <v>11.6240067804668</v>
      </c>
      <c r="T19" s="13">
        <v>10.5367056411823</v>
      </c>
      <c r="U19" s="13">
        <v>11.081377051212099</v>
      </c>
      <c r="V19" s="13"/>
      <c r="W19" s="13"/>
      <c r="X19" s="13"/>
      <c r="Y19" s="13"/>
      <c r="Z19" s="13"/>
      <c r="AA19" s="99"/>
    </row>
    <row r="20" spans="1:27" s="35" customFormat="1" x14ac:dyDescent="0.25">
      <c r="A20" s="1" t="s">
        <v>76</v>
      </c>
      <c r="B20" s="13">
        <v>87.593688629180605</v>
      </c>
      <c r="C20" s="13">
        <v>81.973798646847598</v>
      </c>
      <c r="D20" s="13">
        <v>84.930712367050305</v>
      </c>
      <c r="E20" s="13">
        <v>78.397169630322296</v>
      </c>
      <c r="F20" s="13">
        <v>77.747878173759105</v>
      </c>
      <c r="G20" s="13">
        <v>78.052807052097904</v>
      </c>
      <c r="H20" s="98"/>
      <c r="I20" s="13">
        <v>44.962263357409903</v>
      </c>
      <c r="J20" s="13">
        <v>17.906849244754198</v>
      </c>
      <c r="K20" s="13">
        <v>32.156489551836401</v>
      </c>
      <c r="L20" s="13">
        <v>41.776728711665399</v>
      </c>
      <c r="M20" s="13">
        <v>22.7849677218484</v>
      </c>
      <c r="N20" s="13">
        <v>31.724066311531001</v>
      </c>
      <c r="O20" s="98"/>
      <c r="P20" s="93">
        <v>16.005296751289652</v>
      </c>
      <c r="Q20" s="93">
        <v>13.710764397938792</v>
      </c>
      <c r="R20" s="93">
        <v>14.933173674539038</v>
      </c>
      <c r="S20" s="13">
        <v>15.785792945678599</v>
      </c>
      <c r="T20" s="13">
        <v>11.1525150521952</v>
      </c>
      <c r="U20" s="13">
        <v>13.330336094132701</v>
      </c>
      <c r="V20" s="13"/>
      <c r="W20" s="13"/>
      <c r="X20" s="13"/>
      <c r="Y20" s="13"/>
      <c r="Z20" s="13"/>
      <c r="AA20" s="99"/>
    </row>
    <row r="21" spans="1:27" s="35" customFormat="1" x14ac:dyDescent="0.25">
      <c r="A21" s="1" t="s">
        <v>77</v>
      </c>
      <c r="B21" s="13">
        <v>87.899504143059801</v>
      </c>
      <c r="C21" s="13">
        <v>80.416693033347201</v>
      </c>
      <c r="D21" s="13">
        <v>84.183174660435995</v>
      </c>
      <c r="E21" s="13">
        <v>79.634923873217701</v>
      </c>
      <c r="F21" s="13">
        <v>77.483205634616795</v>
      </c>
      <c r="G21" s="13">
        <v>78.515335063309294</v>
      </c>
      <c r="H21" s="98"/>
      <c r="I21" s="13">
        <v>43.606914264227399</v>
      </c>
      <c r="J21" s="13">
        <v>18.211039318457502</v>
      </c>
      <c r="K21" s="13">
        <v>30.987791851578098</v>
      </c>
      <c r="L21" s="13">
        <v>41.130864015809202</v>
      </c>
      <c r="M21" s="13">
        <v>23.792356083763199</v>
      </c>
      <c r="N21" s="13">
        <v>32.075493067124</v>
      </c>
      <c r="O21" s="98"/>
      <c r="P21" s="93">
        <v>16.885017022580143</v>
      </c>
      <c r="Q21" s="93">
        <v>14.175668556519742</v>
      </c>
      <c r="R21" s="93">
        <v>15.551926559082563</v>
      </c>
      <c r="S21" s="13">
        <v>15.8747302512212</v>
      </c>
      <c r="T21" s="13">
        <v>14.2797613119996</v>
      </c>
      <c r="U21" s="13">
        <v>15.0475548233451</v>
      </c>
      <c r="V21" s="13"/>
      <c r="W21" s="13"/>
      <c r="X21" s="13"/>
      <c r="Y21" s="13"/>
      <c r="Z21" s="13"/>
      <c r="AA21" s="99"/>
    </row>
    <row r="22" spans="1:27" s="35" customFormat="1" x14ac:dyDescent="0.25">
      <c r="A22" s="1" t="s">
        <v>78</v>
      </c>
      <c r="B22" s="13">
        <v>90.550373961339901</v>
      </c>
      <c r="C22" s="13">
        <v>82.381813908045302</v>
      </c>
      <c r="D22" s="13">
        <v>86.478879266170296</v>
      </c>
      <c r="E22" s="13">
        <v>76.374976182637795</v>
      </c>
      <c r="F22" s="13">
        <v>75.9610364641524</v>
      </c>
      <c r="G22" s="13">
        <v>76.169083037670902</v>
      </c>
      <c r="H22" s="98"/>
      <c r="I22" s="13">
        <v>43.886563846599302</v>
      </c>
      <c r="J22" s="13">
        <v>13.785996687942299</v>
      </c>
      <c r="K22" s="13">
        <v>28.8795507943864</v>
      </c>
      <c r="L22" s="13">
        <v>36.631508165071097</v>
      </c>
      <c r="M22" s="13">
        <v>24.420797355122598</v>
      </c>
      <c r="N22" s="13">
        <v>30.569469310750801</v>
      </c>
      <c r="O22" s="98"/>
      <c r="P22" s="93">
        <v>20.585226606734548</v>
      </c>
      <c r="Q22" s="93">
        <v>11.013087920447722</v>
      </c>
      <c r="R22" s="93">
        <v>15.768056566803493</v>
      </c>
      <c r="S22" s="13">
        <v>14.390965815282099</v>
      </c>
      <c r="T22" s="13">
        <v>12.3483517108182</v>
      </c>
      <c r="U22" s="13">
        <v>13.3817989322401</v>
      </c>
      <c r="V22" s="13"/>
      <c r="W22" s="13"/>
      <c r="X22" s="13"/>
      <c r="Y22" s="13"/>
      <c r="Z22" s="13"/>
      <c r="AA22" s="99"/>
    </row>
    <row r="23" spans="1:27" s="35" customFormat="1" x14ac:dyDescent="0.25">
      <c r="A23" s="1" t="s">
        <v>79</v>
      </c>
      <c r="B23" s="13">
        <v>84.359513604474003</v>
      </c>
      <c r="C23" s="13">
        <v>81.549190613974005</v>
      </c>
      <c r="D23" s="13">
        <v>82.958750617110894</v>
      </c>
      <c r="E23" s="13">
        <v>79.540100642568405</v>
      </c>
      <c r="F23" s="13">
        <v>76.938561139729003</v>
      </c>
      <c r="G23" s="13">
        <v>78.236701832570603</v>
      </c>
      <c r="H23" s="98"/>
      <c r="I23" s="13">
        <v>35.012312347576497</v>
      </c>
      <c r="J23" s="13">
        <v>14.339200898669199</v>
      </c>
      <c r="K23" s="13">
        <v>24.699376153443101</v>
      </c>
      <c r="L23" s="13">
        <v>38.951761905108</v>
      </c>
      <c r="M23" s="13">
        <v>22.504014953642599</v>
      </c>
      <c r="N23" s="13">
        <v>30.688520350804701</v>
      </c>
      <c r="O23" s="98"/>
      <c r="P23" s="93">
        <v>15.561865248259522</v>
      </c>
      <c r="Q23" s="93">
        <v>12.191554010533212</v>
      </c>
      <c r="R23" s="93">
        <v>13.855758997959668</v>
      </c>
      <c r="S23" s="13">
        <v>16.311064460451998</v>
      </c>
      <c r="T23" s="13">
        <v>11.971766243798999</v>
      </c>
      <c r="U23" s="13">
        <v>14.1495016186675</v>
      </c>
      <c r="V23" s="13"/>
      <c r="W23" s="13"/>
      <c r="X23" s="13"/>
      <c r="Y23" s="13"/>
      <c r="Z23" s="13"/>
      <c r="AA23" s="99"/>
    </row>
    <row r="24" spans="1:27" s="35" customFormat="1" x14ac:dyDescent="0.25">
      <c r="A24" s="1" t="s">
        <v>80</v>
      </c>
      <c r="B24" s="13">
        <v>83.006021847825807</v>
      </c>
      <c r="C24" s="13">
        <v>80.2482055357696</v>
      </c>
      <c r="D24" s="13">
        <v>81.594519832448</v>
      </c>
      <c r="E24" s="13">
        <v>79.118760846062798</v>
      </c>
      <c r="F24" s="13">
        <v>77.793013504394906</v>
      </c>
      <c r="G24" s="13">
        <v>78.448754907187094</v>
      </c>
      <c r="H24" s="98"/>
      <c r="I24" s="13">
        <v>36.416033390897098</v>
      </c>
      <c r="J24" s="13">
        <v>10.3409941641406</v>
      </c>
      <c r="K24" s="13">
        <v>23.0640697112274</v>
      </c>
      <c r="L24" s="13">
        <v>39.152131624735503</v>
      </c>
      <c r="M24" s="13">
        <v>25.138844319942599</v>
      </c>
      <c r="N24" s="13">
        <v>32.029750220246697</v>
      </c>
      <c r="O24" s="98"/>
      <c r="P24" s="93">
        <v>17.589474728524458</v>
      </c>
      <c r="Q24" s="93">
        <v>10.205423902064041</v>
      </c>
      <c r="R24" s="93">
        <v>13.817517538208723</v>
      </c>
      <c r="S24" s="13">
        <v>16.981114925976499</v>
      </c>
      <c r="T24" s="13">
        <v>14.5228867489447</v>
      </c>
      <c r="U24" s="13">
        <v>15.7434139059449</v>
      </c>
      <c r="V24" s="13"/>
      <c r="W24" s="13"/>
      <c r="X24" s="13"/>
      <c r="Y24" s="13"/>
      <c r="Z24" s="13"/>
      <c r="AA24" s="99"/>
    </row>
    <row r="25" spans="1:27" s="35" customFormat="1" x14ac:dyDescent="0.25">
      <c r="A25" s="1" t="s">
        <v>81</v>
      </c>
      <c r="B25" s="13">
        <v>85.6025678960806</v>
      </c>
      <c r="C25" s="13">
        <v>78.934443284281798</v>
      </c>
      <c r="D25" s="13">
        <v>82.444112079764693</v>
      </c>
      <c r="E25" s="13">
        <v>81.962251932759401</v>
      </c>
      <c r="F25" s="13">
        <v>74.329917495038103</v>
      </c>
      <c r="G25" s="13">
        <v>78.181769062989503</v>
      </c>
      <c r="H25" s="98"/>
      <c r="I25" s="13">
        <v>26.987685364738901</v>
      </c>
      <c r="J25" s="13">
        <v>9.3778039097472004</v>
      </c>
      <c r="K25" s="13">
        <v>18.6721869243183</v>
      </c>
      <c r="L25" s="13">
        <v>39.354586661494501</v>
      </c>
      <c r="M25" s="13">
        <v>22.345638427218098</v>
      </c>
      <c r="N25" s="13">
        <v>30.903820736339298</v>
      </c>
      <c r="O25" s="98"/>
      <c r="P25" s="93">
        <v>14.780191005684943</v>
      </c>
      <c r="Q25" s="93">
        <v>12.374081552082373</v>
      </c>
      <c r="R25" s="93">
        <v>13.629801969565481</v>
      </c>
      <c r="S25" s="13">
        <v>17.552955509705502</v>
      </c>
      <c r="T25" s="13">
        <v>11.3178242990041</v>
      </c>
      <c r="U25" s="13">
        <v>14.4692880311193</v>
      </c>
      <c r="V25" s="13"/>
      <c r="W25" s="13"/>
      <c r="X25" s="13"/>
      <c r="Y25" s="13"/>
      <c r="Z25" s="13"/>
      <c r="AA25" s="99"/>
    </row>
    <row r="26" spans="1:27" s="35" customFormat="1" x14ac:dyDescent="0.25">
      <c r="A26" s="1" t="s">
        <v>82</v>
      </c>
      <c r="B26" s="13">
        <v>83.549493013938601</v>
      </c>
      <c r="C26" s="13">
        <v>76.546851741885504</v>
      </c>
      <c r="D26" s="13">
        <v>79.978873700021595</v>
      </c>
      <c r="E26" s="13">
        <v>78.885479784051</v>
      </c>
      <c r="F26" s="13">
        <v>76.604199010815293</v>
      </c>
      <c r="G26" s="13">
        <v>77.697849884315005</v>
      </c>
      <c r="H26" s="98"/>
      <c r="I26" s="13">
        <v>26.264572321422602</v>
      </c>
      <c r="J26" s="13">
        <v>8.0023204905812797</v>
      </c>
      <c r="K26" s="13">
        <v>16.9396143143315</v>
      </c>
      <c r="L26" s="13">
        <v>35.4616320285566</v>
      </c>
      <c r="M26" s="13">
        <v>21.184842547503699</v>
      </c>
      <c r="N26" s="13">
        <v>27.961700421679399</v>
      </c>
      <c r="O26" s="98"/>
      <c r="P26" s="93">
        <v>13.15994838173145</v>
      </c>
      <c r="Q26" s="93">
        <v>9.7695349747852305</v>
      </c>
      <c r="R26" s="93">
        <v>11.451610766787974</v>
      </c>
      <c r="S26" s="13">
        <v>14.433011064639199</v>
      </c>
      <c r="T26" s="13">
        <v>14.527715148455</v>
      </c>
      <c r="U26" s="13">
        <v>14.482277536580201</v>
      </c>
      <c r="V26" s="13"/>
      <c r="W26" s="13"/>
      <c r="X26" s="13"/>
      <c r="Y26" s="13"/>
      <c r="Z26" s="13"/>
      <c r="AA26" s="99"/>
    </row>
    <row r="27" spans="1:27" s="35" customFormat="1" x14ac:dyDescent="0.25">
      <c r="A27" s="1" t="s">
        <v>83</v>
      </c>
      <c r="B27" s="13">
        <v>82.510197026493202</v>
      </c>
      <c r="C27" s="13">
        <v>77.723609465741703</v>
      </c>
      <c r="D27" s="13">
        <v>80.087411864628095</v>
      </c>
      <c r="E27" s="13">
        <v>77.397626923598594</v>
      </c>
      <c r="F27" s="13">
        <v>76.735162677411793</v>
      </c>
      <c r="G27" s="13">
        <v>77.047607719638705</v>
      </c>
      <c r="H27" s="98"/>
      <c r="I27" s="13">
        <v>25.530199631589099</v>
      </c>
      <c r="J27" s="13">
        <v>8.2262042897551098</v>
      </c>
      <c r="K27" s="13">
        <v>16.782626302085699</v>
      </c>
      <c r="L27" s="13">
        <v>34.783858688753597</v>
      </c>
      <c r="M27" s="13">
        <v>23.098075291123699</v>
      </c>
      <c r="N27" s="13">
        <v>28.6670395032762</v>
      </c>
      <c r="O27" s="98"/>
      <c r="P27" s="93">
        <v>18.577162745195043</v>
      </c>
      <c r="Q27" s="93">
        <v>10.342541995744643</v>
      </c>
      <c r="R27" s="93">
        <v>14.42021746166697</v>
      </c>
      <c r="S27" s="13">
        <v>15.7928799073119</v>
      </c>
      <c r="T27" s="13">
        <v>14.298274162433399</v>
      </c>
      <c r="U27" s="13">
        <v>15.0054444875596</v>
      </c>
      <c r="V27" s="13"/>
      <c r="W27" s="13"/>
      <c r="X27" s="13"/>
      <c r="Y27" s="13"/>
      <c r="Z27" s="13"/>
      <c r="AA27" s="99"/>
    </row>
    <row r="28" spans="1:27" x14ac:dyDescent="0.25">
      <c r="A28" s="3" t="s">
        <v>84</v>
      </c>
      <c r="B28" s="13">
        <v>83.505293620375497</v>
      </c>
      <c r="C28" s="13">
        <v>74.197060866552306</v>
      </c>
      <c r="D28" s="13">
        <v>78.512151054095199</v>
      </c>
      <c r="E28" s="13">
        <v>76.6308996648104</v>
      </c>
      <c r="F28" s="13">
        <v>75.152052687363394</v>
      </c>
      <c r="G28" s="13">
        <v>75.888129404779406</v>
      </c>
      <c r="H28" s="98"/>
      <c r="I28" s="13">
        <v>23.277394290413699</v>
      </c>
      <c r="J28" s="13">
        <v>6.08542313808241</v>
      </c>
      <c r="K28" s="13">
        <v>14.018135779605601</v>
      </c>
      <c r="L28" s="13">
        <v>36.5618137480283</v>
      </c>
      <c r="M28" s="13">
        <v>16.366808105159301</v>
      </c>
      <c r="N28" s="13">
        <v>26.415389154388102</v>
      </c>
      <c r="O28" s="98"/>
      <c r="P28" s="93">
        <v>16.600228187511615</v>
      </c>
      <c r="Q28" s="93">
        <v>9.6048214649237558</v>
      </c>
      <c r="R28" s="93">
        <v>12.843924183161869</v>
      </c>
      <c r="S28" s="13">
        <v>14.7950599940124</v>
      </c>
      <c r="T28" s="13">
        <v>10.681576880382501</v>
      </c>
      <c r="U28" s="13">
        <v>12.7380105932098</v>
      </c>
      <c r="V28" s="13"/>
      <c r="W28" s="13"/>
      <c r="X28" s="13"/>
      <c r="Y28" s="13"/>
      <c r="Z28" s="13"/>
      <c r="AA28" s="99"/>
    </row>
    <row r="29" spans="1:27" x14ac:dyDescent="0.25">
      <c r="A29" s="3" t="s">
        <v>85</v>
      </c>
      <c r="B29" s="13">
        <v>80.586912856308601</v>
      </c>
      <c r="C29" s="13">
        <v>69.134638281352395</v>
      </c>
      <c r="D29" s="13">
        <v>74.581758265910096</v>
      </c>
      <c r="E29" s="13">
        <v>80.336159799110405</v>
      </c>
      <c r="F29" s="13">
        <v>75.2921494832338</v>
      </c>
      <c r="G29" s="13">
        <v>77.830823795155595</v>
      </c>
      <c r="H29" s="98"/>
      <c r="I29" s="13">
        <v>20.170007808387599</v>
      </c>
      <c r="J29" s="13">
        <v>3.98037232968171</v>
      </c>
      <c r="K29" s="13">
        <v>11.6690249047014</v>
      </c>
      <c r="L29" s="13">
        <v>36.019407136589798</v>
      </c>
      <c r="M29" s="13">
        <v>18.518188299835501</v>
      </c>
      <c r="N29" s="13">
        <v>27.367017702610902</v>
      </c>
      <c r="O29" s="98"/>
      <c r="P29" s="93">
        <v>13.786287615091556</v>
      </c>
      <c r="Q29" s="93">
        <v>7.5110497278218382</v>
      </c>
      <c r="R29" s="93">
        <v>10.43697903387816</v>
      </c>
      <c r="S29" s="13">
        <v>17.102928036589901</v>
      </c>
      <c r="T29" s="13">
        <v>12.574998141952801</v>
      </c>
      <c r="U29" s="13">
        <v>14.8655580388277</v>
      </c>
      <c r="V29" s="13"/>
      <c r="W29" s="13"/>
      <c r="X29" s="13"/>
      <c r="Y29" s="13"/>
      <c r="Z29" s="13"/>
      <c r="AA29" s="99"/>
    </row>
    <row r="30" spans="1:27" x14ac:dyDescent="0.25">
      <c r="A30" s="3" t="s">
        <v>86</v>
      </c>
      <c r="B30" s="13">
        <v>82.065523940774895</v>
      </c>
      <c r="C30" s="13">
        <v>71.207440429897105</v>
      </c>
      <c r="D30" s="13">
        <v>76.250652199774095</v>
      </c>
      <c r="E30" s="13">
        <v>82.428035447128195</v>
      </c>
      <c r="F30" s="13">
        <v>76.981239705330907</v>
      </c>
      <c r="G30" s="13">
        <v>79.626335497561001</v>
      </c>
      <c r="H30" s="98"/>
      <c r="I30" s="13">
        <v>18.053685349077298</v>
      </c>
      <c r="J30" s="13">
        <v>4.3883462872400898</v>
      </c>
      <c r="K30" s="13">
        <v>10.731536819144701</v>
      </c>
      <c r="L30" s="13">
        <v>33.5221570892217</v>
      </c>
      <c r="M30" s="13">
        <v>16.1548603184375</v>
      </c>
      <c r="N30" s="13">
        <v>24.604199496181401</v>
      </c>
      <c r="O30" s="98"/>
      <c r="P30" s="93">
        <v>15.594155262702714</v>
      </c>
      <c r="Q30" s="93">
        <v>8.1127323712947277</v>
      </c>
      <c r="R30" s="93">
        <v>11.566113553442253</v>
      </c>
      <c r="S30" s="13">
        <v>15.671053881722999</v>
      </c>
      <c r="T30" s="13">
        <v>12.643612435697101</v>
      </c>
      <c r="U30" s="13">
        <v>14.11340497684</v>
      </c>
      <c r="V30" s="13"/>
      <c r="W30" s="13"/>
      <c r="X30" s="13"/>
      <c r="Y30" s="13"/>
      <c r="Z30" s="13"/>
      <c r="AA30" s="99"/>
    </row>
    <row r="31" spans="1:27" x14ac:dyDescent="0.25">
      <c r="A31" s="3" t="s">
        <v>87</v>
      </c>
      <c r="B31" s="13">
        <v>79.228416645920404</v>
      </c>
      <c r="C31" s="13">
        <v>65.441391138964704</v>
      </c>
      <c r="D31" s="13">
        <v>71.630022977313203</v>
      </c>
      <c r="E31" s="13">
        <v>84.535375366305999</v>
      </c>
      <c r="F31" s="13">
        <v>76.517102004418405</v>
      </c>
      <c r="G31" s="13">
        <v>80.552250826732802</v>
      </c>
      <c r="H31" s="98"/>
      <c r="I31" s="13">
        <v>14.3730167711485</v>
      </c>
      <c r="J31" s="13">
        <v>1.9871049079437799</v>
      </c>
      <c r="K31" s="13">
        <v>7.5294757829038996</v>
      </c>
      <c r="L31" s="13">
        <v>31.992444356693099</v>
      </c>
      <c r="M31" s="13">
        <v>13.605484052114701</v>
      </c>
      <c r="N31" s="13">
        <v>22.7773726752886</v>
      </c>
      <c r="O31" s="98"/>
      <c r="P31" s="93">
        <v>11.205475298596673</v>
      </c>
      <c r="Q31" s="93">
        <v>6.443311709352086</v>
      </c>
      <c r="R31" s="93">
        <v>8.6100390917097887</v>
      </c>
      <c r="S31" s="13">
        <v>20.555003397529799</v>
      </c>
      <c r="T31" s="13">
        <v>11.5523101475776</v>
      </c>
      <c r="U31" s="13">
        <v>16.091471166778501</v>
      </c>
      <c r="V31" s="13"/>
      <c r="W31" s="13"/>
      <c r="X31" s="13"/>
      <c r="Y31" s="13"/>
      <c r="Z31" s="13"/>
      <c r="AA31" s="99"/>
    </row>
    <row r="32" spans="1:27" x14ac:dyDescent="0.25">
      <c r="A32" s="3" t="s">
        <v>88</v>
      </c>
      <c r="B32" s="13">
        <v>76.089344713200106</v>
      </c>
      <c r="C32" s="13">
        <v>61.146833424582397</v>
      </c>
      <c r="D32" s="13">
        <v>68.126353522979102</v>
      </c>
      <c r="E32" s="13">
        <v>82.823955882766498</v>
      </c>
      <c r="F32" s="13">
        <v>75.978401390166098</v>
      </c>
      <c r="G32" s="13">
        <v>79.402138118863505</v>
      </c>
      <c r="H32" s="98"/>
      <c r="I32" s="13">
        <v>9.1030882284410595</v>
      </c>
      <c r="J32" s="13">
        <v>1.22638465504493</v>
      </c>
      <c r="K32" s="13">
        <v>4.8960887182323898</v>
      </c>
      <c r="L32" s="13">
        <v>31.662754361411501</v>
      </c>
      <c r="M32" s="13">
        <v>11.071555685112299</v>
      </c>
      <c r="N32" s="13">
        <v>21.308445560141301</v>
      </c>
      <c r="O32" s="98"/>
      <c r="P32" s="93">
        <v>9.1320000349879109</v>
      </c>
      <c r="Q32" s="93">
        <v>4.640640544729143</v>
      </c>
      <c r="R32" s="93">
        <v>6.695955359039429</v>
      </c>
      <c r="S32" s="13">
        <v>19.4051726649299</v>
      </c>
      <c r="T32" s="13">
        <v>11.316857362414799</v>
      </c>
      <c r="U32" s="13">
        <v>15.354319530279</v>
      </c>
      <c r="V32" s="13"/>
      <c r="W32" s="13"/>
      <c r="X32" s="13"/>
      <c r="Y32" s="13"/>
      <c r="Z32" s="13"/>
      <c r="AA32" s="99"/>
    </row>
    <row r="33" spans="1:27" x14ac:dyDescent="0.25">
      <c r="A33" s="3" t="s">
        <v>89</v>
      </c>
      <c r="B33" s="13">
        <v>72.270557933014103</v>
      </c>
      <c r="C33" s="13">
        <v>57.8695252222957</v>
      </c>
      <c r="D33" s="13">
        <v>64.913723978450307</v>
      </c>
      <c r="E33" s="13">
        <v>78.013811216692304</v>
      </c>
      <c r="F33" s="13">
        <v>72.571732992517198</v>
      </c>
      <c r="G33" s="13">
        <v>75.419436744416501</v>
      </c>
      <c r="H33" s="98"/>
      <c r="I33" s="13">
        <v>8.4484012317094006</v>
      </c>
      <c r="J33" s="13">
        <v>0.90191677431218698</v>
      </c>
      <c r="K33" s="13">
        <v>4.5823241835484696</v>
      </c>
      <c r="L33" s="13">
        <v>22.6106596684597</v>
      </c>
      <c r="M33" s="13">
        <v>8.2549419101006993</v>
      </c>
      <c r="N33" s="13">
        <v>15.7486027132164</v>
      </c>
      <c r="O33" s="98"/>
      <c r="P33" s="93">
        <v>11.069069757479594</v>
      </c>
      <c r="Q33" s="93">
        <v>6.5089660028067309</v>
      </c>
      <c r="R33" s="93">
        <v>8.7553467396576572</v>
      </c>
      <c r="S33" s="13">
        <v>17.721905268463299</v>
      </c>
      <c r="T33" s="13">
        <v>11.5660635872835</v>
      </c>
      <c r="U33" s="13">
        <v>14.796570728502401</v>
      </c>
      <c r="V33" s="13"/>
      <c r="W33" s="13"/>
      <c r="X33" s="13"/>
      <c r="Y33" s="13"/>
      <c r="Z33" s="13"/>
      <c r="AA33" s="99"/>
    </row>
    <row r="34" spans="1:27" x14ac:dyDescent="0.25">
      <c r="A34" s="3" t="s">
        <v>90</v>
      </c>
      <c r="B34" s="13">
        <v>71.689096965029904</v>
      </c>
      <c r="C34" s="13">
        <v>57.545117823779499</v>
      </c>
      <c r="D34" s="13">
        <v>63.669329098099702</v>
      </c>
      <c r="E34" s="13">
        <v>79.391798240145704</v>
      </c>
      <c r="F34" s="13">
        <v>70.070181052013695</v>
      </c>
      <c r="G34" s="13">
        <v>75.026176238047697</v>
      </c>
      <c r="H34" s="98"/>
      <c r="I34" s="13">
        <v>9.3871050927495592</v>
      </c>
      <c r="J34" s="13">
        <v>0.73066638129961803</v>
      </c>
      <c r="K34" s="13">
        <v>4.4705165711591697</v>
      </c>
      <c r="L34" s="13">
        <v>24.369678138290801</v>
      </c>
      <c r="M34" s="13">
        <v>8.1166634327076093</v>
      </c>
      <c r="N34" s="13">
        <v>16.647767639779101</v>
      </c>
      <c r="O34" s="98"/>
      <c r="P34" s="93">
        <v>10.853607620975849</v>
      </c>
      <c r="Q34" s="93">
        <v>4.6948014786752434</v>
      </c>
      <c r="R34" s="93">
        <v>7.3416759641530476</v>
      </c>
      <c r="S34" s="13">
        <v>14.6710112781007</v>
      </c>
      <c r="T34" s="13">
        <v>11.539251709307299</v>
      </c>
      <c r="U34" s="13">
        <v>13.1995833031594</v>
      </c>
      <c r="V34" s="13"/>
      <c r="W34" s="13"/>
      <c r="X34" s="13"/>
      <c r="Y34" s="13"/>
      <c r="Z34" s="13"/>
      <c r="AA34" s="99"/>
    </row>
    <row r="35" spans="1:27" x14ac:dyDescent="0.25">
      <c r="A35" s="3" t="s">
        <v>91</v>
      </c>
      <c r="B35" s="13">
        <v>64.090129132879596</v>
      </c>
      <c r="C35" s="13">
        <v>51.603950489739603</v>
      </c>
      <c r="D35" s="13">
        <v>56.862019316558403</v>
      </c>
      <c r="E35" s="13">
        <v>75.698651517751301</v>
      </c>
      <c r="F35" s="13">
        <v>72.413708190889594</v>
      </c>
      <c r="G35" s="13">
        <v>74.157161795100905</v>
      </c>
      <c r="H35" s="98"/>
      <c r="I35" s="13">
        <v>6.5846429810050502</v>
      </c>
      <c r="J35" s="13">
        <v>1.00747194319876</v>
      </c>
      <c r="K35" s="13">
        <v>3.3445687510211699</v>
      </c>
      <c r="L35" s="13">
        <v>19.284045872122299</v>
      </c>
      <c r="M35" s="13">
        <v>6.4354546361717997</v>
      </c>
      <c r="N35" s="13">
        <v>13.2926477280092</v>
      </c>
      <c r="O35" s="98"/>
      <c r="P35" s="93">
        <v>8.9228543412048893</v>
      </c>
      <c r="Q35" s="93">
        <v>5.0852558834049475</v>
      </c>
      <c r="R35" s="93">
        <v>6.6912277409342726</v>
      </c>
      <c r="S35" s="13">
        <v>13.948592356501299</v>
      </c>
      <c r="T35" s="13">
        <v>10.9070740883143</v>
      </c>
      <c r="U35" s="13">
        <v>12.525641019114</v>
      </c>
      <c r="V35" s="13"/>
      <c r="W35" s="13"/>
      <c r="X35" s="13"/>
      <c r="Y35" s="13"/>
      <c r="Z35" s="13"/>
      <c r="AA35" s="99"/>
    </row>
    <row r="36" spans="1:27" x14ac:dyDescent="0.25">
      <c r="A36" s="3" t="s">
        <v>92</v>
      </c>
      <c r="B36" s="13">
        <v>58.705078629021997</v>
      </c>
      <c r="C36" s="13">
        <v>43.937062826900302</v>
      </c>
      <c r="D36" s="13">
        <v>50.265248214664197</v>
      </c>
      <c r="E36" s="13">
        <v>80.587002288969302</v>
      </c>
      <c r="F36" s="13">
        <v>68.847837954062996</v>
      </c>
      <c r="G36" s="13">
        <v>74.942870756737406</v>
      </c>
      <c r="H36" s="98"/>
      <c r="I36" s="13">
        <v>3.3072753142673799</v>
      </c>
      <c r="J36" s="13">
        <v>0.17115487008955699</v>
      </c>
      <c r="K36" s="13">
        <v>1.51500172365687</v>
      </c>
      <c r="L36" s="13">
        <v>15.9349813443863</v>
      </c>
      <c r="M36" s="13">
        <v>6.7909437887654898</v>
      </c>
      <c r="N36" s="13">
        <v>11.4772465425427</v>
      </c>
      <c r="O36" s="98"/>
      <c r="P36" s="93">
        <v>7.3201160738009285</v>
      </c>
      <c r="Q36" s="93">
        <v>3.4275021725553865</v>
      </c>
      <c r="R36" s="93">
        <v>5.0702699278925554</v>
      </c>
      <c r="S36" s="13">
        <v>13.107950238772499</v>
      </c>
      <c r="T36" s="13">
        <v>11.359937804960801</v>
      </c>
      <c r="U36" s="13">
        <v>12.2652572400388</v>
      </c>
      <c r="V36" s="13"/>
      <c r="W36" s="13"/>
      <c r="X36" s="13"/>
      <c r="Y36" s="13"/>
      <c r="Z36" s="13"/>
      <c r="AA36" s="99"/>
    </row>
    <row r="37" spans="1:27" x14ac:dyDescent="0.25">
      <c r="A37" s="3" t="s">
        <v>93</v>
      </c>
      <c r="B37" s="13">
        <v>57.658425237100801</v>
      </c>
      <c r="C37" s="13">
        <v>45.946029863289802</v>
      </c>
      <c r="D37" s="13">
        <v>51.550934367474298</v>
      </c>
      <c r="E37" s="13">
        <v>75.512872235529898</v>
      </c>
      <c r="F37" s="13">
        <v>66.307402721693293</v>
      </c>
      <c r="G37" s="13">
        <v>71.029961727934307</v>
      </c>
      <c r="H37" s="98"/>
      <c r="I37" s="13">
        <v>3.3950553730242201</v>
      </c>
      <c r="J37" s="13">
        <v>1.0131189487237799</v>
      </c>
      <c r="K37" s="13">
        <v>2.14722396979995</v>
      </c>
      <c r="L37" s="13">
        <v>12.9707451833299</v>
      </c>
      <c r="M37" s="13">
        <v>5.1930242648201803</v>
      </c>
      <c r="N37" s="13">
        <v>9.1790560215857404</v>
      </c>
      <c r="O37" s="98"/>
      <c r="P37" s="93">
        <v>5.97971398668912</v>
      </c>
      <c r="Q37" s="93">
        <v>8.4766988371881116</v>
      </c>
      <c r="R37" s="93">
        <v>7.2728468687555345</v>
      </c>
      <c r="S37" s="13">
        <v>9.9936758486586701</v>
      </c>
      <c r="T37" s="13">
        <v>10.1523910476313</v>
      </c>
      <c r="U37" s="13">
        <v>10.071206403360801</v>
      </c>
      <c r="V37" s="13"/>
      <c r="W37" s="13"/>
      <c r="X37" s="13"/>
      <c r="Y37" s="13"/>
      <c r="Z37" s="13"/>
      <c r="AA37" s="99"/>
    </row>
    <row r="38" spans="1:27" x14ac:dyDescent="0.25">
      <c r="A38" s="3" t="s">
        <v>94</v>
      </c>
      <c r="B38" s="45" t="s">
        <v>13</v>
      </c>
      <c r="C38" s="45" t="s">
        <v>13</v>
      </c>
      <c r="D38" s="45" t="s">
        <v>13</v>
      </c>
      <c r="E38" s="13">
        <v>74.550378808757202</v>
      </c>
      <c r="F38" s="13">
        <v>65.8505765952725</v>
      </c>
      <c r="G38" s="13">
        <v>70.142006600893495</v>
      </c>
      <c r="H38" s="98"/>
      <c r="I38" s="45" t="s">
        <v>13</v>
      </c>
      <c r="J38" s="45" t="s">
        <v>13</v>
      </c>
      <c r="K38" s="45" t="s">
        <v>13</v>
      </c>
      <c r="L38" s="13">
        <v>10.666263818813301</v>
      </c>
      <c r="M38" s="13">
        <v>3.3560687100603799</v>
      </c>
      <c r="N38" s="13">
        <v>6.9622390476307796</v>
      </c>
      <c r="O38" s="98"/>
      <c r="P38" s="94" t="s">
        <v>13</v>
      </c>
      <c r="Q38" s="94" t="s">
        <v>13</v>
      </c>
      <c r="R38" s="94" t="s">
        <v>13</v>
      </c>
      <c r="S38" s="13">
        <v>9.2935663563867905</v>
      </c>
      <c r="T38" s="13">
        <v>7.0187185818009103</v>
      </c>
      <c r="U38" s="13">
        <v>8.1515843915364297</v>
      </c>
      <c r="V38" s="13"/>
      <c r="W38" s="13"/>
      <c r="X38" s="13"/>
      <c r="Y38" s="13"/>
      <c r="Z38" s="13"/>
      <c r="AA38" s="99"/>
    </row>
    <row r="39" spans="1:27" x14ac:dyDescent="0.25">
      <c r="A39" s="3" t="s">
        <v>95</v>
      </c>
      <c r="B39" s="45" t="s">
        <v>13</v>
      </c>
      <c r="C39" s="45" t="s">
        <v>13</v>
      </c>
      <c r="D39" s="45" t="s">
        <v>13</v>
      </c>
      <c r="E39" s="13">
        <v>72.431142892496595</v>
      </c>
      <c r="F39" s="13">
        <v>60.826771701818799</v>
      </c>
      <c r="G39" s="13">
        <v>66.987320185537996</v>
      </c>
      <c r="H39" s="98"/>
      <c r="I39" s="45" t="s">
        <v>13</v>
      </c>
      <c r="J39" s="45" t="s">
        <v>13</v>
      </c>
      <c r="K39" s="45" t="s">
        <v>13</v>
      </c>
      <c r="L39" s="13">
        <v>7.7593197133213403</v>
      </c>
      <c r="M39" s="13">
        <v>1.66930905697744</v>
      </c>
      <c r="N39" s="13">
        <v>4.9264048961106504</v>
      </c>
      <c r="O39" s="98"/>
      <c r="P39" s="94" t="s">
        <v>13</v>
      </c>
      <c r="Q39" s="94" t="s">
        <v>13</v>
      </c>
      <c r="R39" s="94" t="s">
        <v>13</v>
      </c>
      <c r="S39" s="13">
        <v>10.8024764480686</v>
      </c>
      <c r="T39" s="13">
        <v>6.0007965914955399</v>
      </c>
      <c r="U39" s="13">
        <v>8.5805636274377903</v>
      </c>
      <c r="V39" s="13"/>
      <c r="W39" s="13"/>
      <c r="X39" s="13"/>
      <c r="Y39" s="13"/>
      <c r="Z39" s="13"/>
      <c r="AA39" s="99"/>
    </row>
    <row r="40" spans="1:27" ht="6" customHeight="1" x14ac:dyDescent="0.25">
      <c r="A40" s="6"/>
      <c r="B40" s="6"/>
      <c r="C40" s="9"/>
      <c r="D40" s="9"/>
      <c r="E40" s="9"/>
      <c r="F40" s="9"/>
      <c r="G40" s="9"/>
      <c r="H40" s="9"/>
      <c r="I40" s="9"/>
      <c r="J40" s="9"/>
      <c r="K40" s="9"/>
      <c r="L40" s="9"/>
      <c r="M40" s="9"/>
      <c r="N40" s="9"/>
      <c r="O40" s="9"/>
      <c r="P40" s="9"/>
      <c r="Q40" s="9"/>
      <c r="R40" s="9"/>
      <c r="S40" s="6"/>
      <c r="T40" s="6"/>
      <c r="U40" s="6"/>
    </row>
    <row r="41" spans="1:27" ht="15" customHeight="1" x14ac:dyDescent="0.25">
      <c r="A41" s="149" t="s">
        <v>111</v>
      </c>
      <c r="B41" s="149"/>
      <c r="C41" s="150"/>
      <c r="D41" s="150"/>
      <c r="E41" s="150"/>
      <c r="F41" s="150"/>
      <c r="G41" s="150"/>
      <c r="H41" s="150"/>
      <c r="I41" s="150"/>
      <c r="J41" s="150"/>
      <c r="K41" s="150"/>
      <c r="L41" s="150"/>
      <c r="M41" s="150"/>
      <c r="N41" s="150"/>
      <c r="O41" s="150"/>
      <c r="P41" s="150"/>
      <c r="Q41" s="150"/>
      <c r="R41" s="150"/>
      <c r="S41" s="150"/>
      <c r="T41" s="150"/>
      <c r="U41" s="150"/>
    </row>
    <row r="42" spans="1:27" ht="15" customHeight="1" x14ac:dyDescent="0.25">
      <c r="A42" s="149" t="s">
        <v>204</v>
      </c>
      <c r="B42" s="149"/>
      <c r="C42" s="150"/>
      <c r="D42" s="150"/>
      <c r="E42" s="150"/>
      <c r="F42" s="150"/>
      <c r="G42" s="150"/>
      <c r="H42" s="150"/>
      <c r="I42" s="150"/>
      <c r="J42" s="150"/>
      <c r="K42" s="150"/>
      <c r="L42" s="150"/>
      <c r="M42" s="150"/>
      <c r="N42" s="150"/>
      <c r="O42" s="150"/>
      <c r="P42" s="150"/>
      <c r="Q42" s="150"/>
      <c r="R42" s="150"/>
      <c r="S42" s="150"/>
      <c r="T42" s="150"/>
      <c r="U42" s="150"/>
    </row>
    <row r="43" spans="1:27" ht="15" customHeight="1" x14ac:dyDescent="0.25">
      <c r="A43" s="149" t="s">
        <v>213</v>
      </c>
      <c r="B43" s="149"/>
      <c r="C43" s="150"/>
      <c r="D43" s="150"/>
      <c r="E43" s="150"/>
      <c r="F43" s="150"/>
      <c r="G43" s="150"/>
      <c r="H43" s="150"/>
      <c r="I43" s="150"/>
      <c r="J43" s="150"/>
      <c r="K43" s="150"/>
      <c r="L43" s="150"/>
      <c r="M43" s="150"/>
      <c r="N43" s="150"/>
      <c r="O43" s="150"/>
      <c r="P43" s="150"/>
      <c r="Q43" s="150"/>
      <c r="R43" s="150"/>
      <c r="S43" s="150"/>
      <c r="T43" s="150"/>
      <c r="U43" s="150"/>
    </row>
    <row r="44" spans="1:27" ht="30" customHeight="1" x14ac:dyDescent="0.25">
      <c r="A44" s="149" t="s">
        <v>212</v>
      </c>
      <c r="B44" s="149"/>
      <c r="C44" s="150"/>
      <c r="D44" s="150"/>
      <c r="E44" s="150"/>
      <c r="F44" s="150"/>
      <c r="G44" s="150"/>
      <c r="H44" s="150"/>
      <c r="I44" s="150"/>
      <c r="J44" s="150"/>
      <c r="K44" s="150"/>
      <c r="L44" s="150"/>
      <c r="M44" s="150"/>
      <c r="N44" s="150"/>
      <c r="O44" s="150"/>
      <c r="P44" s="150"/>
      <c r="Q44" s="150"/>
      <c r="R44" s="150"/>
      <c r="S44" s="150"/>
      <c r="T44" s="150"/>
      <c r="U44" s="150"/>
    </row>
    <row r="45" spans="1:27" ht="15" customHeight="1" x14ac:dyDescent="0.25">
      <c r="A45" s="149" t="s">
        <v>208</v>
      </c>
      <c r="B45" s="149"/>
      <c r="C45" s="150"/>
      <c r="D45" s="150"/>
      <c r="E45" s="150"/>
      <c r="F45" s="150"/>
      <c r="G45" s="150"/>
      <c r="H45" s="150"/>
      <c r="I45" s="150"/>
      <c r="J45" s="150"/>
      <c r="K45" s="150"/>
      <c r="L45" s="150"/>
      <c r="M45" s="150"/>
      <c r="N45" s="150"/>
      <c r="O45" s="150"/>
      <c r="P45" s="150"/>
      <c r="Q45" s="150"/>
      <c r="R45" s="150"/>
      <c r="S45" s="150"/>
      <c r="T45" s="150"/>
      <c r="U45" s="150"/>
    </row>
    <row r="46" spans="1:27" ht="6" customHeight="1" x14ac:dyDescent="0.25">
      <c r="D46" s="14"/>
      <c r="E46" s="14"/>
      <c r="N46" s="3"/>
      <c r="O46" s="3"/>
      <c r="P46" s="3"/>
      <c r="Q46" s="3"/>
      <c r="R46" s="3"/>
    </row>
    <row r="47" spans="1:27" ht="15" customHeight="1" x14ac:dyDescent="0.25">
      <c r="A47" s="149" t="s">
        <v>12</v>
      </c>
      <c r="B47" s="149"/>
      <c r="C47" s="150"/>
      <c r="D47" s="150"/>
      <c r="E47" s="150"/>
      <c r="F47" s="150"/>
      <c r="G47" s="150"/>
      <c r="H47" s="150"/>
      <c r="I47" s="150"/>
      <c r="J47" s="150"/>
      <c r="K47" s="150"/>
      <c r="L47" s="150"/>
      <c r="M47" s="150"/>
      <c r="N47" s="150"/>
      <c r="O47" s="150"/>
      <c r="P47" s="150"/>
      <c r="Q47" s="150"/>
      <c r="R47" s="150"/>
      <c r="S47" s="150"/>
      <c r="T47" s="150"/>
      <c r="U47" s="150"/>
    </row>
  </sheetData>
  <mergeCells count="11">
    <mergeCell ref="E1:G1"/>
    <mergeCell ref="A2:U2"/>
    <mergeCell ref="A41:U41"/>
    <mergeCell ref="A45:U45"/>
    <mergeCell ref="A47:U47"/>
    <mergeCell ref="B3:G3"/>
    <mergeCell ref="I3:N3"/>
    <mergeCell ref="P3:U3"/>
    <mergeCell ref="A44:U44"/>
    <mergeCell ref="A42:U42"/>
    <mergeCell ref="A43:U43"/>
  </mergeCells>
  <hyperlinks>
    <hyperlink ref="E1:G1" location="Förteckning!A1" display="Tillbaka till innehållsförteckningen" xr:uid="{1BB0DE4C-8EE8-4436-8205-0BB13F9900F8}"/>
  </hyperlinks>
  <pageMargins left="0.7" right="0.7" top="0.75" bottom="0.75" header="0.3" footer="0.3"/>
  <pageSetup paperSize="9" scale="73"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91538F-F2DB-4FA6-AAE7-6B555F2B80E4}">
  <sheetPr codeName="Blad19">
    <pageSetUpPr fitToPage="1"/>
  </sheetPr>
  <dimension ref="A1:O44"/>
  <sheetViews>
    <sheetView zoomScaleNormal="100" workbookViewId="0">
      <pane ySplit="3" topLeftCell="A4" activePane="bottomLeft" state="frozen"/>
      <selection pane="bottomLeft" activeCell="S14" sqref="S14"/>
    </sheetView>
  </sheetViews>
  <sheetFormatPr defaultColWidth="9.33203125" defaultRowHeight="13.2" x14ac:dyDescent="0.25"/>
  <cols>
    <col min="1" max="1" width="6.6640625" style="3" customWidth="1"/>
    <col min="2" max="2" width="9.33203125" style="3" customWidth="1"/>
    <col min="3" max="12" width="8.6640625" style="2" customWidth="1"/>
    <col min="13" max="13" width="2.6640625" style="3" customWidth="1"/>
    <col min="14" max="15" width="9.6640625" style="3" customWidth="1"/>
    <col min="16" max="16384" width="9.33203125" style="3"/>
  </cols>
  <sheetData>
    <row r="1" spans="1:15" ht="30" customHeight="1" x14ac:dyDescent="0.3">
      <c r="D1" s="157" t="s">
        <v>236</v>
      </c>
      <c r="E1" s="157"/>
      <c r="F1" s="157"/>
      <c r="G1" s="3"/>
      <c r="H1" s="3"/>
      <c r="I1" s="3"/>
    </row>
    <row r="2" spans="1:15" ht="15" customHeight="1" x14ac:dyDescent="0.3">
      <c r="A2" s="168" t="s">
        <v>234</v>
      </c>
      <c r="B2" s="168"/>
      <c r="C2" s="168"/>
      <c r="D2" s="168"/>
      <c r="E2" s="168"/>
      <c r="F2" s="168"/>
      <c r="G2" s="168"/>
      <c r="H2" s="168"/>
      <c r="I2" s="168"/>
      <c r="J2" s="168"/>
      <c r="K2" s="168"/>
      <c r="L2" s="168"/>
      <c r="M2" s="171"/>
      <c r="N2" s="171"/>
      <c r="O2" s="171"/>
    </row>
    <row r="3" spans="1:15" s="48" customFormat="1" ht="30" customHeight="1" x14ac:dyDescent="0.25">
      <c r="A3" s="46"/>
      <c r="B3" s="85" t="s">
        <v>194</v>
      </c>
      <c r="C3" s="62" t="s">
        <v>138</v>
      </c>
      <c r="D3" s="62" t="s">
        <v>139</v>
      </c>
      <c r="E3" s="62" t="s">
        <v>140</v>
      </c>
      <c r="F3" s="63" t="s">
        <v>141</v>
      </c>
      <c r="G3" s="62" t="s">
        <v>142</v>
      </c>
      <c r="H3" s="62" t="s">
        <v>192</v>
      </c>
      <c r="I3" s="62" t="s">
        <v>143</v>
      </c>
      <c r="J3" s="62" t="s">
        <v>193</v>
      </c>
      <c r="K3" s="62" t="s">
        <v>191</v>
      </c>
      <c r="L3" s="62" t="s">
        <v>203</v>
      </c>
      <c r="M3" s="62"/>
      <c r="N3" s="62" t="s">
        <v>201</v>
      </c>
      <c r="O3" s="62" t="s">
        <v>202</v>
      </c>
    </row>
    <row r="4" spans="1:15" ht="6" customHeight="1" x14ac:dyDescent="0.25">
      <c r="A4" s="6"/>
      <c r="B4" s="6"/>
      <c r="C4" s="7"/>
      <c r="D4" s="7"/>
      <c r="E4" s="7"/>
      <c r="F4" s="7"/>
      <c r="G4" s="7"/>
      <c r="H4" s="7"/>
      <c r="I4" s="3"/>
      <c r="J4" s="3"/>
      <c r="K4" s="3"/>
      <c r="L4" s="3"/>
    </row>
    <row r="5" spans="1:15" x14ac:dyDescent="0.25">
      <c r="A5" s="3" t="s">
        <v>62</v>
      </c>
      <c r="B5" s="86">
        <v>5.2435278505336402</v>
      </c>
      <c r="C5" s="8">
        <v>4.4194976564298045</v>
      </c>
      <c r="D5" s="8">
        <v>3.8913831629611089</v>
      </c>
      <c r="E5" s="8">
        <v>3.3580329946192702</v>
      </c>
      <c r="F5" s="8">
        <v>2.8588743922151583</v>
      </c>
      <c r="G5" s="8">
        <v>2.8586421310049452</v>
      </c>
      <c r="H5" s="8">
        <v>2.7855024445300707</v>
      </c>
      <c r="I5" s="8">
        <v>2.8051026814413635</v>
      </c>
      <c r="J5" s="81" t="s">
        <v>11</v>
      </c>
      <c r="K5" s="61">
        <v>3.0316647204561491</v>
      </c>
      <c r="L5" s="61">
        <v>2.2048909516481006</v>
      </c>
      <c r="N5" s="61">
        <v>2.6383500878568524</v>
      </c>
      <c r="O5" s="61">
        <v>1.8045859090672662</v>
      </c>
    </row>
    <row r="6" spans="1:15" x14ac:dyDescent="0.25">
      <c r="A6" s="3" t="s">
        <v>63</v>
      </c>
      <c r="B6" s="86">
        <v>8.7942406417768364</v>
      </c>
      <c r="C6" s="8">
        <v>7.4122093015024255</v>
      </c>
      <c r="D6" s="8">
        <v>7.0640674296160366</v>
      </c>
      <c r="E6" s="8">
        <v>7.1653717484516513</v>
      </c>
      <c r="F6" s="8">
        <v>5.9529560576086933</v>
      </c>
      <c r="G6" s="8">
        <v>5.5510957935716174</v>
      </c>
      <c r="H6" s="8">
        <v>4.9184531412042922</v>
      </c>
      <c r="I6" s="8">
        <v>4.8775001643834166</v>
      </c>
      <c r="J6" s="81" t="s">
        <v>11</v>
      </c>
      <c r="K6" s="61">
        <v>4.9881673069650798</v>
      </c>
      <c r="L6" s="61">
        <v>5.2297861319115615</v>
      </c>
      <c r="N6" s="61">
        <v>6.4707613843199656</v>
      </c>
      <c r="O6" s="61">
        <v>3.9537663308169257</v>
      </c>
    </row>
    <row r="7" spans="1:15" x14ac:dyDescent="0.25">
      <c r="A7" s="3" t="s">
        <v>64</v>
      </c>
      <c r="B7" s="86">
        <v>7.7785315673638031</v>
      </c>
      <c r="C7" s="8">
        <v>6.5561208049902842</v>
      </c>
      <c r="D7" s="8">
        <v>6.6052144182186208</v>
      </c>
      <c r="E7" s="8">
        <v>6.2557609142535817</v>
      </c>
      <c r="F7" s="8">
        <v>5.714437640607116</v>
      </c>
      <c r="G7" s="8">
        <v>6.7342230921242461</v>
      </c>
      <c r="H7" s="8">
        <v>5.386916593148614</v>
      </c>
      <c r="I7" s="8">
        <v>5.4852119251402183</v>
      </c>
      <c r="J7" s="81" t="s">
        <v>11</v>
      </c>
      <c r="K7" s="61">
        <v>4.9578760409584737</v>
      </c>
      <c r="L7" s="61">
        <v>6.0706750413722226</v>
      </c>
      <c r="N7" s="61">
        <v>7.2423297867477316</v>
      </c>
      <c r="O7" s="61">
        <v>4.7703223926997484</v>
      </c>
    </row>
    <row r="8" spans="1:15" x14ac:dyDescent="0.25">
      <c r="A8" s="3" t="s">
        <v>65</v>
      </c>
      <c r="B8" s="86">
        <v>6.6311856139848411</v>
      </c>
      <c r="C8" s="8">
        <v>5.5890824108761965</v>
      </c>
      <c r="D8" s="8">
        <v>6.6849563569368957</v>
      </c>
      <c r="E8" s="8">
        <v>5.4719025402831667</v>
      </c>
      <c r="F8" s="8">
        <v>5.2515036598607843</v>
      </c>
      <c r="G8" s="8">
        <v>6.5024455815859366</v>
      </c>
      <c r="H8" s="8">
        <v>5.2533498291166545</v>
      </c>
      <c r="I8" s="8">
        <v>5.1614346495957557</v>
      </c>
      <c r="J8" s="81" t="s">
        <v>11</v>
      </c>
      <c r="K8" s="61">
        <v>5.2929505219103063</v>
      </c>
      <c r="L8" s="61">
        <v>5.650256880271292</v>
      </c>
      <c r="N8" s="61">
        <v>6.8605199433144923</v>
      </c>
      <c r="O8" s="61">
        <v>4.1617248184319182</v>
      </c>
    </row>
    <row r="9" spans="1:15" x14ac:dyDescent="0.25">
      <c r="A9" s="3" t="s">
        <v>66</v>
      </c>
      <c r="B9" s="86">
        <v>6.7591374479144024</v>
      </c>
      <c r="C9" s="8">
        <v>5.6969263751511345</v>
      </c>
      <c r="D9" s="8">
        <v>5.7645133825805956</v>
      </c>
      <c r="E9" s="8">
        <v>6.162990678642208</v>
      </c>
      <c r="F9" s="8">
        <v>4.9300628860810241</v>
      </c>
      <c r="G9" s="8">
        <v>5.0096397709371008</v>
      </c>
      <c r="H9" s="8">
        <v>5.2652862082351817</v>
      </c>
      <c r="I9" s="8">
        <v>5.2438664796735885</v>
      </c>
      <c r="J9" s="81" t="s">
        <v>11</v>
      </c>
      <c r="K9" s="61">
        <v>4.5697265401363616</v>
      </c>
      <c r="L9" s="61">
        <v>5.1720690998641876</v>
      </c>
      <c r="N9" s="61">
        <v>6.0646215751933958</v>
      </c>
      <c r="O9" s="61">
        <v>4.1772134710226636</v>
      </c>
    </row>
    <row r="10" spans="1:15" x14ac:dyDescent="0.25">
      <c r="A10" s="3" t="s">
        <v>67</v>
      </c>
      <c r="B10" s="86">
        <v>5.7657412649850786</v>
      </c>
      <c r="C10" s="8">
        <v>4.8596442575562691</v>
      </c>
      <c r="D10" s="8">
        <v>5.6916330456185129</v>
      </c>
      <c r="E10" s="8">
        <v>5.1336931278958478</v>
      </c>
      <c r="F10" s="8">
        <v>4.5037514823130618</v>
      </c>
      <c r="G10" s="8">
        <v>4.7370369613939403</v>
      </c>
      <c r="H10" s="8">
        <v>4.5868962912363198</v>
      </c>
      <c r="I10" s="8">
        <v>4.0722282267172458</v>
      </c>
      <c r="J10" s="81" t="s">
        <v>11</v>
      </c>
      <c r="K10" s="61">
        <v>4.3904552818148375</v>
      </c>
      <c r="L10" s="61">
        <v>5.1651122819987068</v>
      </c>
      <c r="N10" s="61">
        <v>6.6019979475160273</v>
      </c>
      <c r="O10" s="61">
        <v>3.5907378634590694</v>
      </c>
    </row>
    <row r="11" spans="1:15" x14ac:dyDescent="0.25">
      <c r="A11" s="3" t="s">
        <v>68</v>
      </c>
      <c r="B11" s="86">
        <v>5.350839925810293</v>
      </c>
      <c r="C11" s="8">
        <v>4.5099454386692983</v>
      </c>
      <c r="D11" s="8">
        <v>4.4895675895434959</v>
      </c>
      <c r="E11" s="8">
        <v>3.8740484643201034</v>
      </c>
      <c r="F11" s="8">
        <v>4.0024818370445221</v>
      </c>
      <c r="G11" s="8">
        <v>4.6095465182253506</v>
      </c>
      <c r="H11" s="8">
        <v>3.9428780252397071</v>
      </c>
      <c r="I11" s="8">
        <v>4.4506899093079282</v>
      </c>
      <c r="J11" s="81" t="s">
        <v>11</v>
      </c>
      <c r="K11" s="61">
        <v>4.0443299058604643</v>
      </c>
      <c r="L11" s="61">
        <v>4.8216163087872648</v>
      </c>
      <c r="N11" s="61">
        <v>6.2879134612687686</v>
      </c>
      <c r="O11" s="61">
        <v>3.3038432559058215</v>
      </c>
    </row>
    <row r="12" spans="1:15" x14ac:dyDescent="0.25">
      <c r="A12" s="3" t="s">
        <v>69</v>
      </c>
      <c r="B12" s="86">
        <v>4.9670259097923619</v>
      </c>
      <c r="C12" s="8">
        <v>4.1864485120488881</v>
      </c>
      <c r="D12" s="8">
        <v>4.5148773672490936</v>
      </c>
      <c r="E12" s="8">
        <v>4.1992465918185324</v>
      </c>
      <c r="F12" s="8">
        <v>3.8213836667930812</v>
      </c>
      <c r="G12" s="8">
        <v>4.151534009378814</v>
      </c>
      <c r="H12" s="8">
        <v>3.8708489595019571</v>
      </c>
      <c r="I12" s="8">
        <v>4.2067473996436267</v>
      </c>
      <c r="J12" s="81" t="s">
        <v>11</v>
      </c>
      <c r="K12" s="61">
        <v>4.0360701799697756</v>
      </c>
      <c r="L12" s="61">
        <v>4.4292900709065606</v>
      </c>
      <c r="N12" s="61">
        <v>5.7646849849302182</v>
      </c>
      <c r="O12" s="61">
        <v>2.7900408209463294</v>
      </c>
    </row>
    <row r="13" spans="1:15" s="35" customFormat="1" x14ac:dyDescent="0.25">
      <c r="A13" s="3" t="s">
        <v>70</v>
      </c>
      <c r="B13" s="86">
        <v>5.1737411517218472</v>
      </c>
      <c r="C13" s="8">
        <v>4.360678067664332</v>
      </c>
      <c r="D13" s="8">
        <v>4.5979834189354687</v>
      </c>
      <c r="E13" s="8">
        <v>4.0958022208542815</v>
      </c>
      <c r="F13" s="8">
        <v>4.0927952108140637</v>
      </c>
      <c r="G13" s="8">
        <v>3.8115516943217447</v>
      </c>
      <c r="H13" s="8">
        <v>3.4006698269443798</v>
      </c>
      <c r="I13" s="8">
        <v>3.4901950056187827</v>
      </c>
      <c r="J13" s="81" t="s">
        <v>11</v>
      </c>
      <c r="K13" s="61">
        <v>3.8704389654049898</v>
      </c>
      <c r="L13" s="61">
        <v>4.3600802489400028</v>
      </c>
      <c r="N13" s="61">
        <v>5.6037144182356826</v>
      </c>
      <c r="O13" s="61">
        <v>3.0763925466458284</v>
      </c>
    </row>
    <row r="14" spans="1:15" s="35" customFormat="1" x14ac:dyDescent="0.25">
      <c r="A14" s="3" t="s">
        <v>71</v>
      </c>
      <c r="B14" s="86">
        <v>4.8033032039485635</v>
      </c>
      <c r="C14" s="8">
        <v>4.0484551351838496</v>
      </c>
      <c r="D14" s="8">
        <v>4.5182378484452395</v>
      </c>
      <c r="E14" s="8">
        <v>4.6084913519392572</v>
      </c>
      <c r="F14" s="8">
        <v>3.4415539115440668</v>
      </c>
      <c r="G14" s="8">
        <v>4.3919721037181372</v>
      </c>
      <c r="H14" s="8">
        <v>3.2771131200632784</v>
      </c>
      <c r="I14" s="8">
        <v>3.256367683187495</v>
      </c>
      <c r="J14" s="81" t="s">
        <v>11</v>
      </c>
      <c r="K14" s="61">
        <v>3.8530909318906943</v>
      </c>
      <c r="L14" s="61">
        <v>3.8886420295251147</v>
      </c>
      <c r="N14" s="61">
        <v>5.2858668565678002</v>
      </c>
      <c r="O14" s="61">
        <v>2.4562023170584659</v>
      </c>
    </row>
    <row r="15" spans="1:15" s="35" customFormat="1" x14ac:dyDescent="0.25">
      <c r="A15" s="3" t="s">
        <v>72</v>
      </c>
      <c r="B15" s="86">
        <v>5.4741618512156673</v>
      </c>
      <c r="C15" s="8">
        <v>4.6138870931910709</v>
      </c>
      <c r="D15" s="8">
        <v>4.6527524796889743</v>
      </c>
      <c r="E15" s="8">
        <v>4.3926096314463283</v>
      </c>
      <c r="F15" s="8">
        <v>4.3719474003153636</v>
      </c>
      <c r="G15" s="8">
        <v>3.894613054524739</v>
      </c>
      <c r="H15" s="8">
        <v>3.1599989106169168</v>
      </c>
      <c r="I15" s="8">
        <v>3.3000551445317932</v>
      </c>
      <c r="J15" s="81" t="s">
        <v>11</v>
      </c>
      <c r="K15" s="61">
        <v>4.0148244713017736</v>
      </c>
      <c r="L15" s="61">
        <v>4.4074691750562414</v>
      </c>
      <c r="N15" s="61">
        <v>5.6311173815200046</v>
      </c>
      <c r="O15" s="61">
        <v>3.0889995781877202</v>
      </c>
    </row>
    <row r="16" spans="1:15" s="35" customFormat="1" x14ac:dyDescent="0.25">
      <c r="A16" s="3" t="s">
        <v>73</v>
      </c>
      <c r="B16" s="86">
        <v>5.3035474223212313</v>
      </c>
      <c r="C16" s="8">
        <v>4.4700850404232328</v>
      </c>
      <c r="D16" s="8">
        <v>4.8807147640682595</v>
      </c>
      <c r="E16" s="8">
        <v>4.8588460517823524</v>
      </c>
      <c r="F16" s="8">
        <v>3.9703506011224716</v>
      </c>
      <c r="G16" s="8">
        <v>3.9697732072589655</v>
      </c>
      <c r="H16" s="8">
        <v>3.8864003526437587</v>
      </c>
      <c r="I16" s="8">
        <v>3.6842958459524242</v>
      </c>
      <c r="J16" s="81" t="s">
        <v>11</v>
      </c>
      <c r="K16" s="61">
        <v>3.7223239408076894</v>
      </c>
      <c r="L16" s="61">
        <v>4.3501572798865293</v>
      </c>
      <c r="N16" s="61">
        <v>5.6734718835774771</v>
      </c>
      <c r="O16" s="61">
        <v>3.0375395233011586</v>
      </c>
    </row>
    <row r="17" spans="1:15" s="35" customFormat="1" x14ac:dyDescent="0.25">
      <c r="A17" s="3" t="s">
        <v>74</v>
      </c>
      <c r="B17" s="86">
        <v>5.0831190142366971</v>
      </c>
      <c r="C17" s="8">
        <v>4.2842973683236156</v>
      </c>
      <c r="D17" s="8">
        <v>4.6015074337894983</v>
      </c>
      <c r="E17" s="8">
        <v>5.0989929340928679</v>
      </c>
      <c r="F17" s="8">
        <v>4.2358568443286977</v>
      </c>
      <c r="G17" s="8">
        <v>4.376167675182761</v>
      </c>
      <c r="H17" s="8">
        <v>3.9753647145945883</v>
      </c>
      <c r="I17" s="8">
        <v>3.6941935275231224</v>
      </c>
      <c r="J17" s="81" t="s">
        <v>11</v>
      </c>
      <c r="K17" s="61">
        <v>4.2624384798183117</v>
      </c>
      <c r="L17" s="61">
        <v>4.2477236325414758</v>
      </c>
      <c r="N17" s="61">
        <v>5.6557443518116042</v>
      </c>
      <c r="O17" s="61">
        <v>2.8305780555556455</v>
      </c>
    </row>
    <row r="18" spans="1:15" s="35" customFormat="1" x14ac:dyDescent="0.25">
      <c r="A18" s="1" t="s">
        <v>75</v>
      </c>
      <c r="B18" s="86">
        <v>5.3067269555102188</v>
      </c>
      <c r="C18" s="8">
        <v>4.4727649040337294</v>
      </c>
      <c r="D18" s="8">
        <v>4.738359070605342</v>
      </c>
      <c r="E18" s="8">
        <v>4.7219308442218395</v>
      </c>
      <c r="F18" s="8">
        <v>4.4015355676009706</v>
      </c>
      <c r="G18" s="8">
        <v>4.7781114787161236</v>
      </c>
      <c r="H18" s="8">
        <v>3.8651676946847116</v>
      </c>
      <c r="I18" s="8">
        <v>3.6757458519087844</v>
      </c>
      <c r="J18" s="81" t="s">
        <v>11</v>
      </c>
      <c r="K18" s="61">
        <v>3.857125640868067</v>
      </c>
      <c r="L18" s="61">
        <v>4.6088196385334781</v>
      </c>
      <c r="N18" s="61">
        <v>5.8416597743860006</v>
      </c>
      <c r="O18" s="61">
        <v>3.3384426966823577</v>
      </c>
    </row>
    <row r="19" spans="1:15" s="35" customFormat="1" x14ac:dyDescent="0.25">
      <c r="A19" s="1" t="s">
        <v>76</v>
      </c>
      <c r="B19" s="86">
        <v>5.4097016263331037</v>
      </c>
      <c r="C19" s="8">
        <v>4.559556913029553</v>
      </c>
      <c r="D19" s="8">
        <v>4.7279804623055277</v>
      </c>
      <c r="E19" s="8">
        <v>4.8539383091347492</v>
      </c>
      <c r="F19" s="8">
        <v>4.4998389854840823</v>
      </c>
      <c r="G19" s="8">
        <v>4.7322006621039554</v>
      </c>
      <c r="H19" s="8">
        <v>3.8575087202908982</v>
      </c>
      <c r="I19" s="8">
        <v>4.0282304702670491</v>
      </c>
      <c r="J19" s="81" t="s">
        <v>11</v>
      </c>
      <c r="K19" s="61">
        <v>4.1872061011324648</v>
      </c>
      <c r="L19" s="61">
        <v>4.5867449555061777</v>
      </c>
      <c r="N19" s="61">
        <v>5.9170133907822908</v>
      </c>
      <c r="O19" s="61">
        <v>3.3202272390630765</v>
      </c>
    </row>
    <row r="20" spans="1:15" s="35" customFormat="1" x14ac:dyDescent="0.25">
      <c r="A20" s="1" t="s">
        <v>77</v>
      </c>
      <c r="B20" s="86">
        <v>5.3865800993960402</v>
      </c>
      <c r="C20" s="8">
        <v>4.5400689772305602</v>
      </c>
      <c r="D20" s="8">
        <v>5.0467642074658485</v>
      </c>
      <c r="E20" s="8">
        <v>4.9570149392350196</v>
      </c>
      <c r="F20" s="8">
        <v>4.2317970912798089</v>
      </c>
      <c r="G20" s="8">
        <v>4.6982228516238189</v>
      </c>
      <c r="H20" s="8">
        <v>3.9738299594377615</v>
      </c>
      <c r="I20" s="8">
        <v>3.6558174819957681</v>
      </c>
      <c r="J20" s="81" t="s">
        <v>11</v>
      </c>
      <c r="K20" s="61">
        <v>4.1369819637625822</v>
      </c>
      <c r="L20" s="61">
        <v>4.8869817014409174</v>
      </c>
      <c r="N20" s="61">
        <v>6.3504873020174575</v>
      </c>
      <c r="O20" s="61">
        <v>3.3740857716301003</v>
      </c>
    </row>
    <row r="21" spans="1:15" s="35" customFormat="1" x14ac:dyDescent="0.25">
      <c r="A21" s="1" t="s">
        <v>78</v>
      </c>
      <c r="B21" s="86">
        <v>5.4710514858329331</v>
      </c>
      <c r="C21" s="8">
        <v>4.6112655275369026</v>
      </c>
      <c r="D21" s="8">
        <v>5.0710029871742588</v>
      </c>
      <c r="E21" s="8">
        <v>4.8964596917612333</v>
      </c>
      <c r="F21" s="8">
        <v>4.4045431133232391</v>
      </c>
      <c r="G21" s="8">
        <v>5.1007629815653743</v>
      </c>
      <c r="H21" s="8">
        <v>4.2213509375834359</v>
      </c>
      <c r="I21" s="8">
        <v>3.7470233809393743</v>
      </c>
      <c r="J21" s="81" t="s">
        <v>11</v>
      </c>
      <c r="K21" s="61">
        <v>4.4133096895097665</v>
      </c>
      <c r="L21" s="61">
        <v>4.4956167187258185</v>
      </c>
      <c r="N21" s="61">
        <v>5.5988619266213711</v>
      </c>
      <c r="O21" s="61">
        <v>3.2674584875456114</v>
      </c>
    </row>
    <row r="22" spans="1:15" s="35" customFormat="1" x14ac:dyDescent="0.25">
      <c r="A22" s="1" t="s">
        <v>79</v>
      </c>
      <c r="B22" s="86">
        <v>5.0474779130768965</v>
      </c>
      <c r="C22" s="8">
        <v>4.2542573327715427</v>
      </c>
      <c r="D22" s="8">
        <v>4.4720702194593311</v>
      </c>
      <c r="E22" s="8">
        <v>5.0039653083561477</v>
      </c>
      <c r="F22" s="8">
        <v>4.4307744640288442</v>
      </c>
      <c r="G22" s="8">
        <v>4.5870573038007274</v>
      </c>
      <c r="H22" s="8">
        <v>4.0686654200177035</v>
      </c>
      <c r="I22" s="8">
        <v>3.9614855189462324</v>
      </c>
      <c r="J22" s="81" t="s">
        <v>11</v>
      </c>
      <c r="K22" s="61">
        <v>4.7814160302589332</v>
      </c>
      <c r="L22" s="61">
        <v>4.6413346802312141</v>
      </c>
      <c r="N22" s="61">
        <v>5.903023104936497</v>
      </c>
      <c r="O22" s="61">
        <v>3.1544286047700583</v>
      </c>
    </row>
    <row r="23" spans="1:15" s="35" customFormat="1" x14ac:dyDescent="0.25">
      <c r="A23" s="1" t="s">
        <v>80</v>
      </c>
      <c r="B23" s="86">
        <v>5.0916316358796978</v>
      </c>
      <c r="C23" s="8">
        <v>4.2914722155779286</v>
      </c>
      <c r="D23" s="8">
        <v>4.2179002355121762</v>
      </c>
      <c r="E23" s="8">
        <v>4.8220585690268241</v>
      </c>
      <c r="F23" s="8">
        <v>4.2647653770070093</v>
      </c>
      <c r="G23" s="8">
        <v>4.6130892596223863</v>
      </c>
      <c r="H23" s="8">
        <v>4.1053302065540356</v>
      </c>
      <c r="I23" s="8">
        <v>3.8833230710715978</v>
      </c>
      <c r="J23" s="81" t="s">
        <v>11</v>
      </c>
      <c r="K23" s="61">
        <v>4.5299318972725153</v>
      </c>
      <c r="L23" s="61">
        <v>5.1498837652885623</v>
      </c>
      <c r="N23" s="61">
        <v>6.8135340567389013</v>
      </c>
      <c r="O23" s="61">
        <v>3.3963199340936248</v>
      </c>
    </row>
    <row r="24" spans="1:15" s="35" customFormat="1" x14ac:dyDescent="0.25">
      <c r="A24" s="1" t="s">
        <v>81</v>
      </c>
      <c r="B24" s="86">
        <v>4.3822171807750401</v>
      </c>
      <c r="C24" s="8">
        <v>3.6935435669385623</v>
      </c>
      <c r="D24" s="8">
        <v>4.8632707093275522</v>
      </c>
      <c r="E24" s="8">
        <v>4.6499668125350802</v>
      </c>
      <c r="F24" s="8">
        <v>4.6610477624226334</v>
      </c>
      <c r="G24" s="8">
        <v>4.7645045693437282</v>
      </c>
      <c r="H24" s="8">
        <v>4.0319068888563443</v>
      </c>
      <c r="I24" s="8">
        <v>4.1145320447366664</v>
      </c>
      <c r="J24" s="81" t="s">
        <v>11</v>
      </c>
      <c r="K24" s="61">
        <v>4.5235228356846413</v>
      </c>
      <c r="L24" s="61">
        <v>5.1143123325007895</v>
      </c>
      <c r="N24" s="61">
        <v>7.1655949344335443</v>
      </c>
      <c r="O24" s="61">
        <v>3.1461975275649099</v>
      </c>
    </row>
    <row r="25" spans="1:15" s="35" customFormat="1" x14ac:dyDescent="0.25">
      <c r="A25" s="1" t="s">
        <v>82</v>
      </c>
      <c r="B25" s="86">
        <v>4.484285165088659</v>
      </c>
      <c r="C25" s="8">
        <v>3.779571376903307</v>
      </c>
      <c r="D25" s="8">
        <v>4.5109509561488847</v>
      </c>
      <c r="E25" s="8">
        <v>4.6922902819796377</v>
      </c>
      <c r="F25" s="8">
        <v>4.2346745350374331</v>
      </c>
      <c r="G25" s="8">
        <v>4.8702991854872444</v>
      </c>
      <c r="H25" s="8">
        <v>4.0322952993318921</v>
      </c>
      <c r="I25" s="8">
        <v>4.1657183902215005</v>
      </c>
      <c r="J25" s="81" t="s">
        <v>11</v>
      </c>
      <c r="K25" s="61">
        <v>5.0862777285671896</v>
      </c>
      <c r="L25" s="61">
        <v>4.8150488453367064</v>
      </c>
      <c r="N25" s="61">
        <v>6.0992221015774399</v>
      </c>
      <c r="O25" s="61">
        <v>3.6278897620001023</v>
      </c>
    </row>
    <row r="26" spans="1:15" s="35" customFormat="1" x14ac:dyDescent="0.25">
      <c r="A26" s="1" t="s">
        <v>83</v>
      </c>
      <c r="B26" s="86">
        <v>4.8257061337616634</v>
      </c>
      <c r="C26" s="8">
        <v>4.0673374027389038</v>
      </c>
      <c r="D26" s="8">
        <v>4.3072921292057069</v>
      </c>
      <c r="E26" s="8">
        <v>4.3242419724352068</v>
      </c>
      <c r="F26" s="8">
        <v>3.8772875274980478</v>
      </c>
      <c r="G26" s="8">
        <v>4.5337427428031196</v>
      </c>
      <c r="H26" s="8">
        <v>3.9282415362677541</v>
      </c>
      <c r="I26" s="8">
        <v>4.0823754092573399</v>
      </c>
      <c r="J26" s="81" t="s">
        <v>11</v>
      </c>
      <c r="K26" s="61">
        <v>4.425326601574973</v>
      </c>
      <c r="L26" s="61">
        <v>4.5610564477466333</v>
      </c>
      <c r="N26" s="61">
        <v>5.6029110359999432</v>
      </c>
      <c r="O26" s="61">
        <v>3.5113356050756428</v>
      </c>
    </row>
    <row r="27" spans="1:15" x14ac:dyDescent="0.25">
      <c r="A27" s="3" t="s">
        <v>84</v>
      </c>
      <c r="B27" s="86">
        <v>4.7403054161905516</v>
      </c>
      <c r="C27" s="8">
        <v>3.99535756742163</v>
      </c>
      <c r="D27" s="8">
        <v>3.7414020654369629</v>
      </c>
      <c r="E27" s="8">
        <v>4.043972247000216</v>
      </c>
      <c r="F27" s="8">
        <v>3.909800777000966</v>
      </c>
      <c r="G27" s="8">
        <v>4.1288997848834139</v>
      </c>
      <c r="H27" s="8">
        <v>3.7751581177191458</v>
      </c>
      <c r="I27" s="8">
        <v>3.9269358457413599</v>
      </c>
      <c r="J27" s="81" t="s">
        <v>11</v>
      </c>
      <c r="K27" s="61">
        <v>4.5560232641998466</v>
      </c>
      <c r="L27" s="61">
        <v>4.309570970401901</v>
      </c>
      <c r="N27" s="61">
        <v>5.8132501853910146</v>
      </c>
      <c r="O27" s="61">
        <v>2.7375522294394101</v>
      </c>
    </row>
    <row r="28" spans="1:15" x14ac:dyDescent="0.25">
      <c r="A28" s="3" t="s">
        <v>85</v>
      </c>
      <c r="B28" s="86">
        <v>4.2139242524003935</v>
      </c>
      <c r="C28" s="8">
        <v>3.5516981865483803</v>
      </c>
      <c r="D28" s="8">
        <v>4.2668818846853931</v>
      </c>
      <c r="E28" s="8">
        <v>4.115955370412582</v>
      </c>
      <c r="F28" s="8">
        <v>3.4799941715604037</v>
      </c>
      <c r="G28" s="8">
        <v>4.3397256750670401</v>
      </c>
      <c r="H28" s="8">
        <v>4.051485082675816</v>
      </c>
      <c r="I28" s="8">
        <v>4.1332380794172234</v>
      </c>
      <c r="J28" s="81" t="s">
        <v>11</v>
      </c>
      <c r="K28" s="61">
        <v>4.6537534949120705</v>
      </c>
      <c r="L28" s="61">
        <v>4.6615849316951525</v>
      </c>
      <c r="N28" s="61">
        <v>6.2682057243437042</v>
      </c>
      <c r="O28" s="61">
        <v>2.8849793350992705</v>
      </c>
    </row>
    <row r="29" spans="1:15" x14ac:dyDescent="0.25">
      <c r="A29" s="3" t="s">
        <v>86</v>
      </c>
      <c r="B29" s="86">
        <v>4.4020698607498927</v>
      </c>
      <c r="C29" s="8">
        <v>3.7102763611800924</v>
      </c>
      <c r="D29" s="8">
        <v>3.7698889835853051</v>
      </c>
      <c r="E29" s="8">
        <v>4.2018523174269014</v>
      </c>
      <c r="F29" s="8">
        <v>3.7380480748248059</v>
      </c>
      <c r="G29" s="8">
        <v>4.3497363502252284</v>
      </c>
      <c r="H29" s="8">
        <v>3.4916114273087628</v>
      </c>
      <c r="I29" s="8">
        <v>3.8161063867802154</v>
      </c>
      <c r="J29" s="81" t="s">
        <v>11</v>
      </c>
      <c r="K29" s="61">
        <v>4.5648666614514415</v>
      </c>
      <c r="L29" s="61">
        <v>5.350048706300961</v>
      </c>
      <c r="N29" s="61">
        <v>7.0391175664627141</v>
      </c>
      <c r="O29" s="61">
        <v>3.6736601498774379</v>
      </c>
    </row>
    <row r="30" spans="1:15" x14ac:dyDescent="0.25">
      <c r="A30" s="3" t="s">
        <v>87</v>
      </c>
      <c r="B30" s="86">
        <v>3.4689709199785397</v>
      </c>
      <c r="C30" s="8">
        <v>2.9238156615317745</v>
      </c>
      <c r="D30" s="8">
        <v>3.5348481881034233</v>
      </c>
      <c r="E30" s="8">
        <v>3.7399891838590884</v>
      </c>
      <c r="F30" s="8">
        <v>3.7592249855125557</v>
      </c>
      <c r="G30" s="8">
        <v>4.1371357890567548</v>
      </c>
      <c r="H30" s="8">
        <v>3.5315401413391214</v>
      </c>
      <c r="I30" s="8">
        <v>3.7106250050479406</v>
      </c>
      <c r="J30" s="81" t="s">
        <v>11</v>
      </c>
      <c r="K30" s="61">
        <v>4.4331241221086888</v>
      </c>
      <c r="L30" s="61">
        <v>4.8234381104077864</v>
      </c>
      <c r="N30" s="61">
        <v>6.9994103007858932</v>
      </c>
      <c r="O30" s="61">
        <v>2.8967768296746779</v>
      </c>
    </row>
    <row r="31" spans="1:15" x14ac:dyDescent="0.25">
      <c r="A31" s="3" t="s">
        <v>88</v>
      </c>
      <c r="B31" s="86">
        <v>2.985145261779329</v>
      </c>
      <c r="C31" s="8">
        <v>2.5160241090726023</v>
      </c>
      <c r="D31" s="8">
        <v>2.763986486305305</v>
      </c>
      <c r="E31" s="8">
        <v>3.0847126135729828</v>
      </c>
      <c r="F31" s="8">
        <v>3.6106084541407002</v>
      </c>
      <c r="G31" s="8">
        <v>3.6170912290973249</v>
      </c>
      <c r="H31" s="8">
        <v>3.1512830923401194</v>
      </c>
      <c r="I31" s="8">
        <v>3.6160191160274788</v>
      </c>
      <c r="J31" s="81" t="s">
        <v>11</v>
      </c>
      <c r="K31" s="61">
        <v>4.1511078457581094</v>
      </c>
      <c r="L31" s="61">
        <v>4.3801698865176828</v>
      </c>
      <c r="N31" s="61">
        <v>5.8322619222061141</v>
      </c>
      <c r="O31" s="61">
        <v>3.0641362536985532</v>
      </c>
    </row>
    <row r="32" spans="1:15" x14ac:dyDescent="0.25">
      <c r="A32" s="3" t="s">
        <v>89</v>
      </c>
      <c r="B32" s="86">
        <v>2.9185101702238962</v>
      </c>
      <c r="C32" s="8">
        <v>2.4598608465974636</v>
      </c>
      <c r="D32" s="8">
        <v>3.1204400418593412</v>
      </c>
      <c r="E32" s="8">
        <v>3.6752422406920155</v>
      </c>
      <c r="F32" s="8">
        <v>3.0403901327424725</v>
      </c>
      <c r="G32" s="8">
        <v>3.5916574134882717</v>
      </c>
      <c r="H32" s="8">
        <v>3.3497622545870422</v>
      </c>
      <c r="I32" s="8">
        <v>3.6992521754457575</v>
      </c>
      <c r="J32" s="81" t="s">
        <v>11</v>
      </c>
      <c r="K32" s="61">
        <v>4.2009071887893201</v>
      </c>
      <c r="L32" s="61">
        <v>4.400093821255755</v>
      </c>
      <c r="N32" s="61">
        <v>6.0756765739470175</v>
      </c>
      <c r="O32" s="61">
        <v>2.8642373047988618</v>
      </c>
    </row>
    <row r="33" spans="1:15" x14ac:dyDescent="0.25">
      <c r="A33" s="3" t="s">
        <v>90</v>
      </c>
      <c r="B33" s="86">
        <v>2.9967790249982329</v>
      </c>
      <c r="C33" s="8">
        <v>2.5258296046753714</v>
      </c>
      <c r="D33" s="8">
        <v>2.3614923224244171</v>
      </c>
      <c r="E33" s="8">
        <v>2.6523193013475064</v>
      </c>
      <c r="F33" s="8">
        <v>2.987553757899656</v>
      </c>
      <c r="G33" s="8">
        <v>3.2000604391234049</v>
      </c>
      <c r="H33" s="8">
        <v>2.6012218835314442</v>
      </c>
      <c r="I33" s="8">
        <v>3.4567869593906435</v>
      </c>
      <c r="J33" s="81" t="s">
        <v>11</v>
      </c>
      <c r="K33" s="61">
        <v>4.3052063137960879</v>
      </c>
      <c r="L33" s="61">
        <v>4.0833555183967434</v>
      </c>
      <c r="N33" s="61">
        <v>5.2919327166819858</v>
      </c>
      <c r="O33" s="61">
        <v>2.9250479278716162</v>
      </c>
    </row>
    <row r="34" spans="1:15" x14ac:dyDescent="0.25">
      <c r="A34" s="3" t="s">
        <v>91</v>
      </c>
      <c r="B34" s="86">
        <v>2.4680101838778996</v>
      </c>
      <c r="C34" s="8">
        <v>2.0801577744234185</v>
      </c>
      <c r="D34" s="8">
        <v>2.4113692926816528</v>
      </c>
      <c r="E34" s="8">
        <v>2.7773662414059688</v>
      </c>
      <c r="F34" s="8">
        <v>2.5434610354824425</v>
      </c>
      <c r="G34" s="8">
        <v>2.8201175926817159</v>
      </c>
      <c r="H34" s="8">
        <v>2.9057444363033147</v>
      </c>
      <c r="I34" s="8">
        <v>2.9971227233686228</v>
      </c>
      <c r="J34" s="81" t="s">
        <v>11</v>
      </c>
      <c r="K34" s="61">
        <v>3.7598142904514233</v>
      </c>
      <c r="L34" s="61">
        <v>3.8220936817344651</v>
      </c>
      <c r="N34" s="61">
        <v>4.821156919442843</v>
      </c>
      <c r="O34" s="61">
        <v>2.8761575884103805</v>
      </c>
    </row>
    <row r="35" spans="1:15" x14ac:dyDescent="0.25">
      <c r="A35" s="3" t="s">
        <v>92</v>
      </c>
      <c r="B35" s="86">
        <v>1.7401141972877072</v>
      </c>
      <c r="C35" s="8">
        <v>1.4666520014860964</v>
      </c>
      <c r="D35" s="8">
        <v>2.1965071395537588</v>
      </c>
      <c r="E35" s="8">
        <v>3.0312063682838524</v>
      </c>
      <c r="F35" s="8">
        <v>2.2405521600450329</v>
      </c>
      <c r="G35" s="8">
        <v>2.7425359218705667</v>
      </c>
      <c r="H35" s="8">
        <v>2.4418208165681117</v>
      </c>
      <c r="I35" s="8">
        <v>2.515560904847709</v>
      </c>
      <c r="J35" s="81" t="s">
        <v>11</v>
      </c>
      <c r="K35" s="61">
        <v>3.4310340825948611</v>
      </c>
      <c r="L35" s="61">
        <v>3.7828616174686478</v>
      </c>
      <c r="N35" s="61">
        <v>5.1008841012436266</v>
      </c>
      <c r="O35" s="61">
        <v>2.5621101455415656</v>
      </c>
    </row>
    <row r="36" spans="1:15" x14ac:dyDescent="0.25">
      <c r="A36" s="3" t="s">
        <v>93</v>
      </c>
      <c r="B36" s="86">
        <v>2.3101656132699304</v>
      </c>
      <c r="C36" s="8">
        <v>1.9471187728643644</v>
      </c>
      <c r="D36" s="8">
        <v>1.9824898162203628</v>
      </c>
      <c r="E36" s="8">
        <v>1.424256306863839</v>
      </c>
      <c r="F36" s="8">
        <v>2.0941265610940851</v>
      </c>
      <c r="G36" s="8">
        <v>2.7620014530417794</v>
      </c>
      <c r="H36" s="8">
        <v>2.1970634624603393</v>
      </c>
      <c r="I36" s="8">
        <v>2.5152820699724723</v>
      </c>
      <c r="J36" s="81" t="s">
        <v>11</v>
      </c>
      <c r="K36" s="61">
        <v>3.3339300565501713</v>
      </c>
      <c r="L36" s="61">
        <v>3.6828686837396543</v>
      </c>
      <c r="N36" s="61">
        <v>4.9544044356740224</v>
      </c>
      <c r="O36" s="61">
        <v>2.4591333707914607</v>
      </c>
    </row>
    <row r="37" spans="1:15" x14ac:dyDescent="0.25">
      <c r="A37" s="3" t="s">
        <v>94</v>
      </c>
      <c r="B37" s="45" t="s">
        <v>13</v>
      </c>
      <c r="C37" s="45" t="s">
        <v>13</v>
      </c>
      <c r="D37" s="45" t="s">
        <v>13</v>
      </c>
      <c r="E37" s="45" t="s">
        <v>13</v>
      </c>
      <c r="F37" s="45" t="s">
        <v>13</v>
      </c>
      <c r="G37" s="45" t="s">
        <v>13</v>
      </c>
      <c r="H37" s="8">
        <v>2.1383421465789771</v>
      </c>
      <c r="I37" s="8">
        <v>2.2085079970065729</v>
      </c>
      <c r="J37" s="81" t="s">
        <v>11</v>
      </c>
      <c r="K37" s="61">
        <v>2.715837022297634</v>
      </c>
      <c r="L37" s="61">
        <v>2.8859301681234761</v>
      </c>
      <c r="N37" s="61">
        <v>3.6976985543188405</v>
      </c>
      <c r="O37" s="61">
        <v>2.1075734005950801</v>
      </c>
    </row>
    <row r="38" spans="1:15" x14ac:dyDescent="0.25">
      <c r="A38" s="3" t="s">
        <v>95</v>
      </c>
      <c r="B38" s="45" t="s">
        <v>13</v>
      </c>
      <c r="C38" s="45" t="s">
        <v>13</v>
      </c>
      <c r="D38" s="45" t="s">
        <v>13</v>
      </c>
      <c r="E38" s="45" t="s">
        <v>13</v>
      </c>
      <c r="F38" s="45" t="s">
        <v>13</v>
      </c>
      <c r="G38" s="45" t="s">
        <v>13</v>
      </c>
      <c r="H38" s="8">
        <v>1.6163118467850395</v>
      </c>
      <c r="I38" s="8">
        <v>1.7300168640582383</v>
      </c>
      <c r="J38" s="81" t="s">
        <v>11</v>
      </c>
      <c r="K38" s="61">
        <v>3.2114877613991419</v>
      </c>
      <c r="L38" s="61">
        <v>3.1934347287672518</v>
      </c>
      <c r="N38" s="61">
        <v>4.9720613683309018</v>
      </c>
      <c r="O38" s="61">
        <v>1.4232614987195764</v>
      </c>
    </row>
    <row r="39" spans="1:15" ht="6" customHeight="1" x14ac:dyDescent="0.25">
      <c r="A39" s="6"/>
      <c r="B39" s="6"/>
      <c r="C39" s="9"/>
      <c r="D39" s="9"/>
      <c r="E39" s="9"/>
      <c r="F39" s="9"/>
      <c r="G39" s="9"/>
      <c r="H39" s="9"/>
      <c r="I39" s="9"/>
      <c r="J39" s="9"/>
      <c r="K39" s="9"/>
      <c r="L39" s="9"/>
      <c r="M39" s="6"/>
      <c r="N39" s="6"/>
      <c r="O39" s="6"/>
    </row>
    <row r="40" spans="1:15" ht="15" customHeight="1" x14ac:dyDescent="0.3">
      <c r="A40" s="149" t="s">
        <v>111</v>
      </c>
      <c r="B40" s="149"/>
      <c r="C40" s="150"/>
      <c r="D40" s="150"/>
      <c r="E40" s="150"/>
      <c r="F40" s="150"/>
      <c r="G40" s="150"/>
      <c r="H40" s="150"/>
      <c r="I40" s="150"/>
      <c r="J40" s="150"/>
      <c r="K40" s="150"/>
      <c r="L40" s="150"/>
      <c r="M40" s="147"/>
      <c r="N40" s="147"/>
      <c r="O40" s="147"/>
    </row>
    <row r="41" spans="1:15" ht="15" customHeight="1" x14ac:dyDescent="0.3">
      <c r="A41" s="149" t="s">
        <v>195</v>
      </c>
      <c r="B41" s="149"/>
      <c r="C41" s="150"/>
      <c r="D41" s="150"/>
      <c r="E41" s="150"/>
      <c r="F41" s="150"/>
      <c r="G41" s="150"/>
      <c r="H41" s="150"/>
      <c r="I41" s="150"/>
      <c r="J41" s="150"/>
      <c r="K41" s="150"/>
      <c r="L41" s="150"/>
      <c r="M41" s="147"/>
      <c r="N41" s="147"/>
      <c r="O41" s="147"/>
    </row>
    <row r="42" spans="1:15" ht="15" customHeight="1" x14ac:dyDescent="0.3">
      <c r="A42" s="149" t="s">
        <v>233</v>
      </c>
      <c r="B42" s="149"/>
      <c r="C42" s="150"/>
      <c r="D42" s="150"/>
      <c r="E42" s="150"/>
      <c r="F42" s="150"/>
      <c r="G42" s="150"/>
      <c r="H42" s="150"/>
      <c r="I42" s="150"/>
      <c r="J42" s="150"/>
      <c r="K42" s="150"/>
      <c r="L42" s="150"/>
      <c r="M42" s="147"/>
      <c r="N42" s="147"/>
      <c r="O42" s="147"/>
    </row>
    <row r="43" spans="1:15" ht="6" customHeight="1" x14ac:dyDescent="0.25">
      <c r="D43" s="14"/>
      <c r="I43" s="3"/>
      <c r="J43" s="3"/>
      <c r="K43" s="3"/>
      <c r="L43" s="3"/>
    </row>
    <row r="44" spans="1:15" ht="15" customHeight="1" x14ac:dyDescent="0.3">
      <c r="A44" s="149" t="s">
        <v>12</v>
      </c>
      <c r="B44" s="149"/>
      <c r="C44" s="150"/>
      <c r="D44" s="150"/>
      <c r="E44" s="150"/>
      <c r="F44" s="150"/>
      <c r="G44" s="150"/>
      <c r="H44" s="150"/>
      <c r="I44" s="150"/>
      <c r="J44" s="150"/>
      <c r="K44" s="150"/>
      <c r="L44" s="150"/>
      <c r="M44" s="147"/>
      <c r="N44" s="147"/>
      <c r="O44" s="147"/>
    </row>
  </sheetData>
  <mergeCells count="6">
    <mergeCell ref="D1:F1"/>
    <mergeCell ref="A2:O2"/>
    <mergeCell ref="A40:O40"/>
    <mergeCell ref="A42:O42"/>
    <mergeCell ref="A44:O44"/>
    <mergeCell ref="A41:O41"/>
  </mergeCells>
  <hyperlinks>
    <hyperlink ref="D1:F1" location="Förteckning!A1" display="Tillbaka till innehållsförteckningen" xr:uid="{C64F1963-1BFB-4127-9955-A882FE4306E8}"/>
  </hyperlinks>
  <pageMargins left="0.7" right="0.7" top="0.75" bottom="0.75" header="0.3" footer="0.3"/>
  <pageSetup paperSize="9" scale="7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2">
    <pageSetUpPr fitToPage="1"/>
  </sheetPr>
  <dimension ref="A1:B34"/>
  <sheetViews>
    <sheetView topLeftCell="A4" workbookViewId="0">
      <selection activeCell="B18" sqref="B18"/>
    </sheetView>
  </sheetViews>
  <sheetFormatPr defaultColWidth="9.33203125" defaultRowHeight="14.4" x14ac:dyDescent="0.3"/>
  <cols>
    <col min="1" max="1" width="16.6640625" style="33" customWidth="1"/>
    <col min="2" max="2" width="70" style="21" customWidth="1"/>
    <col min="3" max="16384" width="9.33203125" style="21"/>
  </cols>
  <sheetData>
    <row r="1" spans="1:2" x14ac:dyDescent="0.3">
      <c r="A1" s="144"/>
      <c r="B1" s="145"/>
    </row>
    <row r="2" spans="1:2" s="23" customFormat="1" x14ac:dyDescent="0.3">
      <c r="A2" s="22"/>
    </row>
    <row r="3" spans="1:2" s="23" customFormat="1" x14ac:dyDescent="0.3">
      <c r="A3" s="22"/>
    </row>
    <row r="4" spans="1:2" ht="72" x14ac:dyDescent="0.3">
      <c r="A4" s="24" t="s">
        <v>49</v>
      </c>
      <c r="B4" s="47" t="s">
        <v>341</v>
      </c>
    </row>
    <row r="5" spans="1:2" x14ac:dyDescent="0.3">
      <c r="A5" s="25"/>
    </row>
    <row r="6" spans="1:2" ht="28.8" x14ac:dyDescent="0.3">
      <c r="A6" s="24" t="s">
        <v>50</v>
      </c>
      <c r="B6" s="26" t="s">
        <v>342</v>
      </c>
    </row>
    <row r="7" spans="1:2" x14ac:dyDescent="0.3">
      <c r="A7" s="25"/>
      <c r="B7" s="26"/>
    </row>
    <row r="8" spans="1:2" ht="15" customHeight="1" x14ac:dyDescent="0.3">
      <c r="A8" s="22" t="s">
        <v>51</v>
      </c>
      <c r="B8" s="23" t="s">
        <v>52</v>
      </c>
    </row>
    <row r="9" spans="1:2" x14ac:dyDescent="0.3">
      <c r="A9" s="25" t="s">
        <v>53</v>
      </c>
      <c r="B9" s="26" t="s">
        <v>54</v>
      </c>
    </row>
    <row r="10" spans="1:2" ht="28.8" x14ac:dyDescent="0.3">
      <c r="A10" s="25" t="s">
        <v>11</v>
      </c>
      <c r="B10" s="26" t="s">
        <v>55</v>
      </c>
    </row>
    <row r="11" spans="1:2" x14ac:dyDescent="0.3">
      <c r="A11" s="25" t="s">
        <v>13</v>
      </c>
      <c r="B11" s="27" t="s">
        <v>187</v>
      </c>
    </row>
    <row r="12" spans="1:2" ht="28.8" x14ac:dyDescent="0.3">
      <c r="A12" s="28">
        <v>0</v>
      </c>
      <c r="B12" s="26" t="s">
        <v>56</v>
      </c>
    </row>
    <row r="13" spans="1:2" ht="28.8" x14ac:dyDescent="0.3">
      <c r="A13" s="25" t="s">
        <v>57</v>
      </c>
      <c r="B13" s="26" t="s">
        <v>58</v>
      </c>
    </row>
    <row r="14" spans="1:2" ht="28.8" x14ac:dyDescent="0.3">
      <c r="A14" s="34" t="s">
        <v>6</v>
      </c>
      <c r="B14" s="29" t="s">
        <v>61</v>
      </c>
    </row>
    <row r="15" spans="1:2" x14ac:dyDescent="0.3">
      <c r="A15" s="25"/>
    </row>
    <row r="16" spans="1:2" ht="15" customHeight="1" x14ac:dyDescent="0.3">
      <c r="A16" s="25" t="s">
        <v>59</v>
      </c>
      <c r="B16" t="s">
        <v>113</v>
      </c>
    </row>
    <row r="17" spans="1:2" x14ac:dyDescent="0.3">
      <c r="A17" s="25"/>
      <c r="B17" s="41"/>
    </row>
    <row r="18" spans="1:2" x14ac:dyDescent="0.3">
      <c r="A18" s="25" t="s">
        <v>60</v>
      </c>
      <c r="B18" s="26" t="s">
        <v>243</v>
      </c>
    </row>
    <row r="19" spans="1:2" x14ac:dyDescent="0.3">
      <c r="A19" s="25"/>
    </row>
    <row r="20" spans="1:2" x14ac:dyDescent="0.3">
      <c r="A20" s="22"/>
      <c r="B20" s="23"/>
    </row>
    <row r="21" spans="1:2" x14ac:dyDescent="0.3">
      <c r="A21" s="30"/>
      <c r="B21" s="31"/>
    </row>
    <row r="22" spans="1:2" x14ac:dyDescent="0.3">
      <c r="A22" s="30"/>
      <c r="B22" s="31"/>
    </row>
    <row r="23" spans="1:2" x14ac:dyDescent="0.3">
      <c r="A23" s="30"/>
      <c r="B23" s="31"/>
    </row>
    <row r="24" spans="1:2" x14ac:dyDescent="0.3">
      <c r="A24" s="30"/>
      <c r="B24" s="31"/>
    </row>
    <row r="25" spans="1:2" x14ac:dyDescent="0.3">
      <c r="A25" s="30"/>
      <c r="B25" s="31"/>
    </row>
    <row r="26" spans="1:2" x14ac:dyDescent="0.3">
      <c r="A26" s="30"/>
      <c r="B26" s="31"/>
    </row>
    <row r="27" spans="1:2" x14ac:dyDescent="0.3">
      <c r="A27" s="30"/>
      <c r="B27" s="31"/>
    </row>
    <row r="28" spans="1:2" x14ac:dyDescent="0.3">
      <c r="A28" s="30"/>
      <c r="B28" s="31"/>
    </row>
    <row r="29" spans="1:2" x14ac:dyDescent="0.3">
      <c r="A29" s="30"/>
      <c r="B29" s="31"/>
    </row>
    <row r="30" spans="1:2" x14ac:dyDescent="0.3">
      <c r="A30" s="30"/>
      <c r="B30" s="31"/>
    </row>
    <row r="34" spans="2:2" x14ac:dyDescent="0.3">
      <c r="B34" s="32"/>
    </row>
  </sheetData>
  <mergeCells count="1">
    <mergeCell ref="A1:B1"/>
  </mergeCells>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Blad20">
    <pageSetUpPr fitToPage="1"/>
  </sheetPr>
  <dimension ref="A1:T85"/>
  <sheetViews>
    <sheetView topLeftCell="A2" zoomScaleNormal="100" workbookViewId="0">
      <pane ySplit="3" topLeftCell="A5" activePane="bottomLeft" state="frozen"/>
      <selection activeCell="A2" sqref="A2"/>
      <selection pane="bottomLeft" activeCell="B37" sqref="B37"/>
    </sheetView>
  </sheetViews>
  <sheetFormatPr defaultColWidth="9.33203125" defaultRowHeight="13.2" x14ac:dyDescent="0.25"/>
  <cols>
    <col min="1" max="1" width="6.6640625" style="3" customWidth="1"/>
    <col min="2" max="2" width="9.33203125" style="2" customWidth="1"/>
    <col min="3" max="12" width="8.6640625" style="2" customWidth="1"/>
    <col min="13" max="13" width="2.5546875" style="2" customWidth="1"/>
    <col min="14" max="15" width="9.6640625" style="2" customWidth="1"/>
    <col min="16" max="16384" width="9.33203125" style="3"/>
  </cols>
  <sheetData>
    <row r="1" spans="1:20" ht="30" customHeight="1" x14ac:dyDescent="0.3">
      <c r="E1" s="157" t="s">
        <v>236</v>
      </c>
      <c r="F1" s="157"/>
      <c r="G1" s="157"/>
      <c r="H1" s="3"/>
      <c r="I1" s="3"/>
      <c r="N1" s="16"/>
      <c r="O1" s="16"/>
    </row>
    <row r="2" spans="1:20" ht="30" customHeight="1" x14ac:dyDescent="0.3">
      <c r="F2" s="157" t="s">
        <v>236</v>
      </c>
      <c r="G2" s="157"/>
      <c r="H2" s="157"/>
      <c r="I2" s="3"/>
      <c r="J2" s="3"/>
      <c r="K2" s="3"/>
      <c r="L2" s="3"/>
      <c r="M2" s="3"/>
      <c r="N2" s="3"/>
      <c r="O2" s="3"/>
    </row>
    <row r="3" spans="1:20" ht="30" customHeight="1" x14ac:dyDescent="0.3">
      <c r="A3" s="168" t="s">
        <v>235</v>
      </c>
      <c r="B3" s="168"/>
      <c r="C3" s="171"/>
      <c r="D3" s="171"/>
      <c r="E3" s="171"/>
      <c r="F3" s="171"/>
      <c r="G3" s="171"/>
      <c r="H3" s="171"/>
      <c r="I3" s="171"/>
      <c r="J3" s="171"/>
      <c r="K3" s="171"/>
      <c r="L3" s="171"/>
      <c r="M3" s="171"/>
      <c r="N3" s="171"/>
      <c r="O3" s="171"/>
    </row>
    <row r="4" spans="1:20" ht="30" customHeight="1" x14ac:dyDescent="0.25">
      <c r="A4" s="19"/>
      <c r="B4" s="85" t="s">
        <v>194</v>
      </c>
      <c r="C4" s="62" t="s">
        <v>138</v>
      </c>
      <c r="D4" s="62" t="s">
        <v>139</v>
      </c>
      <c r="E4" s="62" t="s">
        <v>140</v>
      </c>
      <c r="F4" s="63" t="s">
        <v>141</v>
      </c>
      <c r="G4" s="62" t="s">
        <v>142</v>
      </c>
      <c r="H4" s="62" t="s">
        <v>192</v>
      </c>
      <c r="I4" s="62" t="s">
        <v>143</v>
      </c>
      <c r="J4" s="62" t="s">
        <v>193</v>
      </c>
      <c r="K4" s="62" t="s">
        <v>191</v>
      </c>
      <c r="L4" s="62" t="s">
        <v>203</v>
      </c>
      <c r="M4" s="62"/>
      <c r="N4" s="62" t="s">
        <v>201</v>
      </c>
      <c r="O4" s="62" t="s">
        <v>202</v>
      </c>
    </row>
    <row r="5" spans="1:20" ht="6" customHeight="1" x14ac:dyDescent="0.25">
      <c r="A5" s="6"/>
      <c r="B5" s="7"/>
      <c r="C5" s="7"/>
      <c r="D5" s="7"/>
      <c r="E5" s="7"/>
      <c r="F5" s="7"/>
      <c r="G5" s="7"/>
      <c r="H5" s="7"/>
      <c r="I5" s="7"/>
      <c r="J5" s="3"/>
      <c r="K5" s="10"/>
      <c r="L5" s="10"/>
      <c r="M5" s="10"/>
      <c r="N5" s="10"/>
      <c r="O5" s="10"/>
    </row>
    <row r="6" spans="1:20" x14ac:dyDescent="0.25">
      <c r="A6" s="3" t="s">
        <v>62</v>
      </c>
      <c r="B6" s="86">
        <v>8.9144511028624152</v>
      </c>
      <c r="C6" s="8">
        <v>7.384551434865199</v>
      </c>
      <c r="D6" s="8">
        <v>5.9954198717591449</v>
      </c>
      <c r="E6" s="8">
        <v>5.4475510517124173</v>
      </c>
      <c r="F6" s="8">
        <v>5.2019749000033046</v>
      </c>
      <c r="G6" s="8">
        <v>5.3428442602009847</v>
      </c>
      <c r="H6" s="8">
        <v>5.3180806252261856</v>
      </c>
      <c r="I6" s="8">
        <v>5.1643901677689925</v>
      </c>
      <c r="J6" s="81" t="s">
        <v>11</v>
      </c>
      <c r="K6" s="64">
        <v>6.2373079245111152</v>
      </c>
      <c r="L6" s="64">
        <v>5.2495122533312486</v>
      </c>
      <c r="M6" s="8"/>
      <c r="N6" s="8">
        <v>6.3857497357596973</v>
      </c>
      <c r="O6" s="8">
        <v>4.2326401650983154</v>
      </c>
    </row>
    <row r="7" spans="1:20" x14ac:dyDescent="0.25">
      <c r="A7" s="3" t="s">
        <v>63</v>
      </c>
      <c r="B7" s="86">
        <v>11.395870761108959</v>
      </c>
      <c r="C7" s="8">
        <v>9.4401094144163302</v>
      </c>
      <c r="D7" s="8">
        <v>8.6099225514253295</v>
      </c>
      <c r="E7" s="8">
        <v>8.9051707414890853</v>
      </c>
      <c r="F7" s="8">
        <v>7.8440814156429646</v>
      </c>
      <c r="G7" s="8">
        <v>7.3257119672040556</v>
      </c>
      <c r="H7" s="8">
        <v>6.6939326840498676</v>
      </c>
      <c r="I7" s="8">
        <v>6.6457010025640049</v>
      </c>
      <c r="J7" s="81" t="s">
        <v>11</v>
      </c>
      <c r="K7" s="64">
        <v>7.4273573211722654</v>
      </c>
      <c r="L7" s="64">
        <v>7.6936256845198576</v>
      </c>
      <c r="M7" s="8"/>
      <c r="N7" s="8">
        <v>9.353508571823248</v>
      </c>
      <c r="O7" s="8">
        <v>5.924391480221793</v>
      </c>
      <c r="P7" s="8"/>
    </row>
    <row r="8" spans="1:20" x14ac:dyDescent="0.25">
      <c r="A8" s="3" t="s">
        <v>64</v>
      </c>
      <c r="B8" s="86">
        <v>10.287088958869441</v>
      </c>
      <c r="C8" s="8">
        <v>8.521616940319845</v>
      </c>
      <c r="D8" s="8">
        <v>7.9776194496517174</v>
      </c>
      <c r="E8" s="8">
        <v>8.2521111998419983</v>
      </c>
      <c r="F8" s="8">
        <v>7.7463350577079648</v>
      </c>
      <c r="G8" s="8">
        <v>8.6628304267929845</v>
      </c>
      <c r="H8" s="8">
        <v>6.7626998710646919</v>
      </c>
      <c r="I8" s="8">
        <v>7.1400284018736411</v>
      </c>
      <c r="J8" s="81" t="s">
        <v>11</v>
      </c>
      <c r="K8" s="64">
        <v>7.0166773562804678</v>
      </c>
      <c r="L8" s="64">
        <v>8.3474449565693547</v>
      </c>
      <c r="M8" s="8"/>
      <c r="N8" s="8">
        <v>10.066779238939976</v>
      </c>
      <c r="O8" s="8">
        <v>6.48203861540361</v>
      </c>
      <c r="P8" s="8"/>
    </row>
    <row r="9" spans="1:20" x14ac:dyDescent="0.25">
      <c r="A9" s="3" t="s">
        <v>65</v>
      </c>
      <c r="B9" s="86">
        <v>8.692717233984526</v>
      </c>
      <c r="C9" s="8">
        <v>7.2008715716087099</v>
      </c>
      <c r="D9" s="8">
        <v>8.1890435064690603</v>
      </c>
      <c r="E9" s="8">
        <v>6.9770762022485524</v>
      </c>
      <c r="F9" s="8">
        <v>7.2541634682298568</v>
      </c>
      <c r="G9" s="8">
        <v>8.28370303900941</v>
      </c>
      <c r="H9" s="8">
        <v>6.8067402746712444</v>
      </c>
      <c r="I9" s="8">
        <v>6.46931673440002</v>
      </c>
      <c r="J9" s="81" t="s">
        <v>11</v>
      </c>
      <c r="K9" s="64">
        <v>7.2167062792804462</v>
      </c>
      <c r="L9" s="64">
        <v>7.7494445491853696</v>
      </c>
      <c r="M9" s="8"/>
      <c r="N9" s="8">
        <v>9.4644232297379762</v>
      </c>
      <c r="O9" s="8">
        <v>5.6673281038243521</v>
      </c>
    </row>
    <row r="10" spans="1:20" x14ac:dyDescent="0.25">
      <c r="A10" s="3" t="s">
        <v>66</v>
      </c>
      <c r="B10" s="86">
        <v>8.802397146919084</v>
      </c>
      <c r="C10" s="8">
        <v>7.2917281985721694</v>
      </c>
      <c r="D10" s="8">
        <v>7.1797398726935171</v>
      </c>
      <c r="E10" s="8">
        <v>7.520019311167764</v>
      </c>
      <c r="F10" s="8">
        <v>7.125791342048716</v>
      </c>
      <c r="G10" s="8">
        <v>6.8176426444409204</v>
      </c>
      <c r="H10" s="8">
        <v>6.4109100663581291</v>
      </c>
      <c r="I10" s="8">
        <v>6.3587835911546584</v>
      </c>
      <c r="J10" s="81" t="s">
        <v>11</v>
      </c>
      <c r="K10" s="64">
        <v>6.2240389577187738</v>
      </c>
      <c r="L10" s="64">
        <v>6.7088868451004009</v>
      </c>
      <c r="M10" s="8"/>
      <c r="N10" s="8">
        <v>7.5776327647546822</v>
      </c>
      <c r="O10" s="8">
        <v>5.6590004835321803</v>
      </c>
    </row>
    <row r="11" spans="1:20" x14ac:dyDescent="0.25">
      <c r="A11" s="3" t="s">
        <v>67</v>
      </c>
      <c r="B11" s="86">
        <v>7.8692416508832599</v>
      </c>
      <c r="C11" s="8">
        <v>6.5187210130830913</v>
      </c>
      <c r="D11" s="8">
        <v>7.3868652284817973</v>
      </c>
      <c r="E11" s="8">
        <v>6.5762626497438159</v>
      </c>
      <c r="F11" s="8">
        <v>6.5451297456608524</v>
      </c>
      <c r="G11" s="8">
        <v>6.2617194676061549</v>
      </c>
      <c r="H11" s="8">
        <v>5.9811700666461487</v>
      </c>
      <c r="I11" s="8">
        <v>5.2375019525740845</v>
      </c>
      <c r="J11" s="81" t="s">
        <v>11</v>
      </c>
      <c r="K11" s="64">
        <v>6.159509097204694</v>
      </c>
      <c r="L11" s="64">
        <v>6.7193417558218895</v>
      </c>
      <c r="M11" s="8"/>
      <c r="N11" s="8">
        <v>8.467522514348472</v>
      </c>
      <c r="O11" s="8">
        <v>4.7455734487786794</v>
      </c>
    </row>
    <row r="12" spans="1:20" x14ac:dyDescent="0.25">
      <c r="A12" s="3" t="s">
        <v>68</v>
      </c>
      <c r="B12" s="86">
        <v>7.516449232479296</v>
      </c>
      <c r="C12" s="8">
        <v>6.2264748916479729</v>
      </c>
      <c r="D12" s="8">
        <v>5.7380155689136538</v>
      </c>
      <c r="E12" s="8">
        <v>5.279131798978753</v>
      </c>
      <c r="F12" s="8">
        <v>5.5773580101760345</v>
      </c>
      <c r="G12" s="8">
        <v>6.4221163641784322</v>
      </c>
      <c r="H12" s="8">
        <v>5.4815026934047832</v>
      </c>
      <c r="I12" s="8">
        <v>5.8191714169348625</v>
      </c>
      <c r="J12" s="81" t="s">
        <v>11</v>
      </c>
      <c r="K12" s="64">
        <v>5.5844068404125586</v>
      </c>
      <c r="L12" s="64">
        <v>6.2793657274513981</v>
      </c>
      <c r="M12" s="8"/>
      <c r="N12" s="8">
        <v>8.0254524218931742</v>
      </c>
      <c r="O12" s="8">
        <v>4.3954192748934666</v>
      </c>
    </row>
    <row r="13" spans="1:20" x14ac:dyDescent="0.25">
      <c r="A13" s="3" t="s">
        <v>69</v>
      </c>
      <c r="B13" s="86">
        <v>6.9206084642201313</v>
      </c>
      <c r="C13" s="8">
        <v>5.7328924209575947</v>
      </c>
      <c r="D13" s="8">
        <v>5.9513535576606706</v>
      </c>
      <c r="E13" s="8">
        <v>5.5383131820555125</v>
      </c>
      <c r="F13" s="8">
        <v>5.4338239179138004</v>
      </c>
      <c r="G13" s="8">
        <v>5.5089331370663537</v>
      </c>
      <c r="H13" s="8">
        <v>5.2437530739239513</v>
      </c>
      <c r="I13" s="8">
        <v>5.6415254886781767</v>
      </c>
      <c r="J13" s="81" t="s">
        <v>11</v>
      </c>
      <c r="K13" s="64">
        <v>5.6598804754495236</v>
      </c>
      <c r="L13" s="64">
        <v>5.9333669455815894</v>
      </c>
      <c r="M13" s="8"/>
      <c r="N13" s="8">
        <v>7.1498635394048122</v>
      </c>
      <c r="O13" s="8">
        <v>4.1447659907852774</v>
      </c>
      <c r="P13" s="35"/>
      <c r="Q13" s="35"/>
      <c r="R13" s="35"/>
      <c r="S13" s="35"/>
      <c r="T13" s="35"/>
    </row>
    <row r="14" spans="1:20" s="35" customFormat="1" x14ac:dyDescent="0.25">
      <c r="A14" s="3" t="s">
        <v>70</v>
      </c>
      <c r="B14" s="86">
        <v>7.0558907267030522</v>
      </c>
      <c r="C14" s="8">
        <v>5.8449575177316726</v>
      </c>
      <c r="D14" s="8">
        <v>5.8037613750221153</v>
      </c>
      <c r="E14" s="8">
        <v>5.4145029826910926</v>
      </c>
      <c r="F14" s="8">
        <v>5.5642062358076023</v>
      </c>
      <c r="G14" s="8">
        <v>5.0907235340666634</v>
      </c>
      <c r="H14" s="8">
        <v>4.466837894949057</v>
      </c>
      <c r="I14" s="8">
        <v>4.7113235994437979</v>
      </c>
      <c r="J14" s="81" t="s">
        <v>11</v>
      </c>
      <c r="K14" s="64">
        <v>5.3984857188420703</v>
      </c>
      <c r="L14" s="64">
        <v>6.1435831371065985</v>
      </c>
      <c r="M14" s="8"/>
      <c r="N14" s="8">
        <v>7.0485972131546237</v>
      </c>
      <c r="O14" s="8">
        <v>4.9488788082351505</v>
      </c>
    </row>
    <row r="15" spans="1:20" s="35" customFormat="1" x14ac:dyDescent="0.25">
      <c r="A15" s="3" t="s">
        <v>71</v>
      </c>
      <c r="B15" s="86">
        <v>6.4264473764677019</v>
      </c>
      <c r="C15" s="8">
        <v>5.3235393461008584</v>
      </c>
      <c r="D15" s="8">
        <v>5.5400260473619785</v>
      </c>
      <c r="E15" s="8">
        <v>5.5827955727145602</v>
      </c>
      <c r="F15" s="8">
        <v>4.3553478777650083</v>
      </c>
      <c r="G15" s="8">
        <v>5.8092871943073705</v>
      </c>
      <c r="H15" s="8">
        <v>4.227060604079707</v>
      </c>
      <c r="I15" s="8">
        <v>4.2909838530768223</v>
      </c>
      <c r="J15" s="81" t="s">
        <v>11</v>
      </c>
      <c r="K15" s="64">
        <v>5.5085627090518852</v>
      </c>
      <c r="L15" s="64">
        <v>5.2545847755166459</v>
      </c>
      <c r="M15" s="8"/>
      <c r="N15" s="8">
        <v>6.8764903423259707</v>
      </c>
      <c r="O15" s="8">
        <v>3.4560989022733271</v>
      </c>
    </row>
    <row r="16" spans="1:20" s="35" customFormat="1" x14ac:dyDescent="0.25">
      <c r="A16" s="3" t="s">
        <v>72</v>
      </c>
      <c r="B16" s="86">
        <v>7.1672228114318557</v>
      </c>
      <c r="C16" s="8">
        <v>5.9371827704751237</v>
      </c>
      <c r="D16" s="8">
        <v>5.4927982107181759</v>
      </c>
      <c r="E16" s="8">
        <v>5.3479141351261941</v>
      </c>
      <c r="F16" s="8">
        <v>5.6076293031320574</v>
      </c>
      <c r="G16" s="8">
        <v>4.9612352255517953</v>
      </c>
      <c r="H16" s="8">
        <v>4.0038186529651396</v>
      </c>
      <c r="I16" s="8">
        <v>4.2078013395145426</v>
      </c>
      <c r="J16" s="81" t="s">
        <v>11</v>
      </c>
      <c r="K16" s="64">
        <v>5.4218557966039178</v>
      </c>
      <c r="L16" s="64">
        <v>5.6803978210129653</v>
      </c>
      <c r="M16" s="8"/>
      <c r="N16" s="8">
        <v>6.8896294691676818</v>
      </c>
      <c r="O16" s="8">
        <v>4.2241301628530508</v>
      </c>
    </row>
    <row r="17" spans="1:20" s="35" customFormat="1" x14ac:dyDescent="0.25">
      <c r="A17" s="3" t="s">
        <v>73</v>
      </c>
      <c r="B17" s="86">
        <v>7.12007537560212</v>
      </c>
      <c r="C17" s="8">
        <v>5.8981267858845641</v>
      </c>
      <c r="D17" s="8">
        <v>5.8912235652954328</v>
      </c>
      <c r="E17" s="8">
        <v>5.8131913245443618</v>
      </c>
      <c r="F17" s="8">
        <v>4.92821093264841</v>
      </c>
      <c r="G17" s="8">
        <v>4.8155716063579739</v>
      </c>
      <c r="H17" s="8">
        <v>4.6641387729660044</v>
      </c>
      <c r="I17" s="8">
        <v>4.579187089282204</v>
      </c>
      <c r="J17" s="81" t="s">
        <v>11</v>
      </c>
      <c r="K17" s="64">
        <v>4.9400390225754407</v>
      </c>
      <c r="L17" s="64">
        <v>5.6931021543248006</v>
      </c>
      <c r="M17" s="8"/>
      <c r="N17" s="8">
        <v>7.1526057129639735</v>
      </c>
      <c r="O17" s="8">
        <v>4.1312902724475959</v>
      </c>
    </row>
    <row r="18" spans="1:20" s="35" customFormat="1" x14ac:dyDescent="0.25">
      <c r="A18" s="3" t="s">
        <v>74</v>
      </c>
      <c r="B18" s="86">
        <v>6.7787762971736392</v>
      </c>
      <c r="C18" s="8">
        <v>5.6154015153945016</v>
      </c>
      <c r="D18" s="8">
        <v>5.6069639647161553</v>
      </c>
      <c r="E18" s="8">
        <v>6.0231203052078319</v>
      </c>
      <c r="F18" s="8">
        <v>5.1607934806418125</v>
      </c>
      <c r="G18" s="8">
        <v>5.3787180768330671</v>
      </c>
      <c r="H18" s="8">
        <v>4.8255136778297238</v>
      </c>
      <c r="I18" s="8">
        <v>4.5479985764361697</v>
      </c>
      <c r="J18" s="81" t="s">
        <v>11</v>
      </c>
      <c r="K18" s="64">
        <v>5.4062201520901096</v>
      </c>
      <c r="L18" s="64">
        <v>5.4242567309372172</v>
      </c>
      <c r="M18" s="8"/>
      <c r="N18" s="8">
        <v>7.0033425982441155</v>
      </c>
      <c r="O18" s="8">
        <v>3.7320112210710485</v>
      </c>
    </row>
    <row r="19" spans="1:20" s="35" customFormat="1" x14ac:dyDescent="0.25">
      <c r="A19" s="1" t="s">
        <v>75</v>
      </c>
      <c r="B19" s="86">
        <v>6.9987165977222237</v>
      </c>
      <c r="C19" s="8">
        <v>5.7975956228341872</v>
      </c>
      <c r="D19" s="8">
        <v>5.5753872535943758</v>
      </c>
      <c r="E19" s="8">
        <v>5.6987787489723205</v>
      </c>
      <c r="F19" s="8">
        <v>5.5896936816354819</v>
      </c>
      <c r="G19" s="8">
        <v>5.8076249421744155</v>
      </c>
      <c r="H19" s="8">
        <v>4.6559174436326884</v>
      </c>
      <c r="I19" s="8">
        <v>4.502032539891978</v>
      </c>
      <c r="J19" s="81" t="s">
        <v>11</v>
      </c>
      <c r="K19" s="64">
        <v>5.0088232944151994</v>
      </c>
      <c r="L19" s="64">
        <v>5.8810229043644542</v>
      </c>
      <c r="M19" s="8"/>
      <c r="N19" s="8">
        <v>7.2225909493483034</v>
      </c>
      <c r="O19" s="8">
        <v>4.4055328130708613</v>
      </c>
    </row>
    <row r="20" spans="1:20" s="35" customFormat="1" x14ac:dyDescent="0.25">
      <c r="A20" s="1" t="s">
        <v>76</v>
      </c>
      <c r="B20" s="86">
        <v>7.0354785712163803</v>
      </c>
      <c r="C20" s="8">
        <v>5.8280484999639501</v>
      </c>
      <c r="D20" s="8">
        <v>5.6948665561087486</v>
      </c>
      <c r="E20" s="8">
        <v>5.8045465849112015</v>
      </c>
      <c r="F20" s="8">
        <v>5.7060027884687354</v>
      </c>
      <c r="G20" s="8">
        <v>5.6715559353840419</v>
      </c>
      <c r="H20" s="8">
        <v>4.7295750960508833</v>
      </c>
      <c r="I20" s="8">
        <v>4.8493499025211584</v>
      </c>
      <c r="J20" s="81" t="s">
        <v>11</v>
      </c>
      <c r="K20" s="64">
        <v>5.5934937608532085</v>
      </c>
      <c r="L20" s="64">
        <v>5.7060962804840081</v>
      </c>
      <c r="M20" s="8"/>
      <c r="N20" s="8">
        <v>7.3655320709174124</v>
      </c>
      <c r="O20" s="8">
        <v>4.1280808404382876</v>
      </c>
    </row>
    <row r="21" spans="1:20" s="35" customFormat="1" x14ac:dyDescent="0.25">
      <c r="A21" s="1" t="s">
        <v>77</v>
      </c>
      <c r="B21" s="86">
        <v>7.1420149714758638</v>
      </c>
      <c r="C21" s="8">
        <v>5.9163011044511657</v>
      </c>
      <c r="D21" s="8">
        <v>6.0042248651452796</v>
      </c>
      <c r="E21" s="8">
        <v>5.9961700821393684</v>
      </c>
      <c r="F21" s="8">
        <v>5.2981053136020559</v>
      </c>
      <c r="G21" s="8">
        <v>5.6426673333214641</v>
      </c>
      <c r="H21" s="8">
        <v>4.7703256848360018</v>
      </c>
      <c r="I21" s="8">
        <v>4.4445239224577273</v>
      </c>
      <c r="J21" s="81" t="s">
        <v>11</v>
      </c>
      <c r="K21" s="64">
        <v>5.2829842214846492</v>
      </c>
      <c r="L21" s="64">
        <v>6.243657312485615</v>
      </c>
      <c r="M21" s="8"/>
      <c r="N21" s="8">
        <v>8.0154938740206099</v>
      </c>
      <c r="O21" s="8">
        <v>4.3659202748738757</v>
      </c>
    </row>
    <row r="22" spans="1:20" s="35" customFormat="1" x14ac:dyDescent="0.25">
      <c r="A22" s="1" t="s">
        <v>78</v>
      </c>
      <c r="B22" s="86">
        <v>6.8477198066506615</v>
      </c>
      <c r="C22" s="8">
        <v>5.6725129276349833</v>
      </c>
      <c r="D22" s="8">
        <v>6.1432634783236777</v>
      </c>
      <c r="E22" s="8">
        <v>5.8940101973125936</v>
      </c>
      <c r="F22" s="8">
        <v>5.4686556389389853</v>
      </c>
      <c r="G22" s="8">
        <v>6.2104113908042162</v>
      </c>
      <c r="H22" s="8">
        <v>5.0414767105038472</v>
      </c>
      <c r="I22" s="8">
        <v>4.6337212913124732</v>
      </c>
      <c r="J22" s="81" t="s">
        <v>11</v>
      </c>
      <c r="K22" s="64">
        <v>5.7752932202573692</v>
      </c>
      <c r="L22" s="64">
        <v>5.8929260091607452</v>
      </c>
      <c r="M22" s="8"/>
      <c r="N22" s="8">
        <v>7.0125396753292843</v>
      </c>
      <c r="O22" s="8">
        <v>4.5171946984795852</v>
      </c>
    </row>
    <row r="23" spans="1:20" s="35" customFormat="1" x14ac:dyDescent="0.25">
      <c r="A23" s="1" t="s">
        <v>79</v>
      </c>
      <c r="B23" s="86">
        <v>6.6396228117717442</v>
      </c>
      <c r="C23" s="8">
        <v>5.5001295756604787</v>
      </c>
      <c r="D23" s="8">
        <v>5.447205056991824</v>
      </c>
      <c r="E23" s="8">
        <v>5.921811440032533</v>
      </c>
      <c r="F23" s="8">
        <v>5.4910837186423267</v>
      </c>
      <c r="G23" s="8">
        <v>5.4924811022430289</v>
      </c>
      <c r="H23" s="8">
        <v>5.0254032642621338</v>
      </c>
      <c r="I23" s="8">
        <v>4.8091247973522453</v>
      </c>
      <c r="J23" s="81" t="s">
        <v>11</v>
      </c>
      <c r="K23" s="64">
        <v>6.204090840744394</v>
      </c>
      <c r="L23" s="64">
        <v>6.0030448060122517</v>
      </c>
      <c r="M23" s="8"/>
      <c r="N23" s="8">
        <v>7.4361756331870872</v>
      </c>
      <c r="O23" s="8">
        <v>4.2125690930119912</v>
      </c>
    </row>
    <row r="24" spans="1:20" s="35" customFormat="1" x14ac:dyDescent="0.25">
      <c r="A24" s="1" t="s">
        <v>80</v>
      </c>
      <c r="B24" s="86">
        <v>6.8441348610157888</v>
      </c>
      <c r="C24" s="8">
        <v>5.6695432310012315</v>
      </c>
      <c r="D24" s="8">
        <v>5.1313720731368315</v>
      </c>
      <c r="E24" s="8">
        <v>5.8253517855209287</v>
      </c>
      <c r="F24" s="8">
        <v>5.3591677499254029</v>
      </c>
      <c r="G24" s="8">
        <v>5.7024744789693527</v>
      </c>
      <c r="H24" s="8">
        <v>5.1158763114742403</v>
      </c>
      <c r="I24" s="8">
        <v>4.7770667726047948</v>
      </c>
      <c r="J24" s="81" t="s">
        <v>11</v>
      </c>
      <c r="K24" s="64">
        <v>5.9306776406501456</v>
      </c>
      <c r="L24" s="64">
        <v>6.5753811653611525</v>
      </c>
      <c r="M24" s="8"/>
      <c r="N24" s="8">
        <v>8.6200045940544712</v>
      </c>
      <c r="O24" s="8">
        <v>4.3790119711768698</v>
      </c>
    </row>
    <row r="25" spans="1:20" s="35" customFormat="1" x14ac:dyDescent="0.25">
      <c r="A25" s="1" t="s">
        <v>81</v>
      </c>
      <c r="B25" s="86">
        <v>5.9417895506893688</v>
      </c>
      <c r="C25" s="8">
        <v>4.9220585817248184</v>
      </c>
      <c r="D25" s="8">
        <v>5.9916750875619336</v>
      </c>
      <c r="E25" s="8">
        <v>5.7626618890079762</v>
      </c>
      <c r="F25" s="8">
        <v>6.0075427068827967</v>
      </c>
      <c r="G25" s="8">
        <v>5.9366259016057441</v>
      </c>
      <c r="H25" s="8">
        <v>4.9839737174359007</v>
      </c>
      <c r="I25" s="8">
        <v>4.9512732409955458</v>
      </c>
      <c r="J25" s="81" t="s">
        <v>11</v>
      </c>
      <c r="K25" s="64">
        <v>6.0838985318138246</v>
      </c>
      <c r="L25" s="64">
        <v>6.4748202891794602</v>
      </c>
      <c r="M25" s="8"/>
      <c r="N25" s="8">
        <v>8.7434967334720071</v>
      </c>
      <c r="O25" s="8">
        <v>4.1320001839115399</v>
      </c>
    </row>
    <row r="26" spans="1:20" s="35" customFormat="1" x14ac:dyDescent="0.25">
      <c r="A26" s="1" t="s">
        <v>82</v>
      </c>
      <c r="B26" s="86">
        <v>6.1970521166280284</v>
      </c>
      <c r="C26" s="8">
        <v>5.1335129411485223</v>
      </c>
      <c r="D26" s="8">
        <v>5.3913516073985273</v>
      </c>
      <c r="E26" s="8">
        <v>5.8602188133736206</v>
      </c>
      <c r="F26" s="8">
        <v>5.3844881779537879</v>
      </c>
      <c r="G26" s="8">
        <v>6.1428905444485533</v>
      </c>
      <c r="H26" s="8">
        <v>4.9476721113956321</v>
      </c>
      <c r="I26" s="8">
        <v>5.0282647298596892</v>
      </c>
      <c r="J26" s="81" t="s">
        <v>11</v>
      </c>
      <c r="K26" s="64">
        <v>6.4383489833714647</v>
      </c>
      <c r="L26" s="64">
        <v>6.1849122354982899</v>
      </c>
      <c r="M26" s="8"/>
      <c r="N26" s="8">
        <v>7.6278225897767538</v>
      </c>
      <c r="O26" s="8">
        <v>4.7796921298065485</v>
      </c>
    </row>
    <row r="27" spans="1:20" s="35" customFormat="1" x14ac:dyDescent="0.25">
      <c r="A27" s="1" t="s">
        <v>83</v>
      </c>
      <c r="B27" s="86">
        <v>6.802631281746522</v>
      </c>
      <c r="C27" s="8">
        <v>5.6351625033144206</v>
      </c>
      <c r="D27" s="8">
        <v>5.3189781922462958</v>
      </c>
      <c r="E27" s="8">
        <v>5.4893105560707882</v>
      </c>
      <c r="F27" s="8">
        <v>5.0448431166376064</v>
      </c>
      <c r="G27" s="8">
        <v>5.608680797926632</v>
      </c>
      <c r="H27" s="8">
        <v>5.0294796210291972</v>
      </c>
      <c r="I27" s="8">
        <v>4.959020528483487</v>
      </c>
      <c r="J27" s="81" t="s">
        <v>11</v>
      </c>
      <c r="K27" s="64">
        <v>5.8247833867992869</v>
      </c>
      <c r="L27" s="64">
        <v>5.8853093675344761</v>
      </c>
      <c r="M27" s="8"/>
      <c r="N27" s="8">
        <v>7.1144381262553242</v>
      </c>
      <c r="O27" s="8">
        <v>4.6059695099046101</v>
      </c>
      <c r="P27" s="3"/>
      <c r="Q27" s="3"/>
      <c r="R27" s="3"/>
      <c r="S27" s="3"/>
      <c r="T27" s="3"/>
    </row>
    <row r="28" spans="1:20" x14ac:dyDescent="0.25">
      <c r="A28" s="3" t="s">
        <v>84</v>
      </c>
      <c r="B28" s="86">
        <v>6.6867441884715006</v>
      </c>
      <c r="C28" s="8">
        <v>5.5391639733935341</v>
      </c>
      <c r="D28" s="8">
        <v>4.7189766807418723</v>
      </c>
      <c r="E28" s="8">
        <v>5.1146158377763511</v>
      </c>
      <c r="F28" s="8">
        <v>5.0686187373543898</v>
      </c>
      <c r="G28" s="8">
        <v>5.2048787959913589</v>
      </c>
      <c r="H28" s="8">
        <v>4.7505647766881749</v>
      </c>
      <c r="I28" s="8">
        <v>4.9308554503951143</v>
      </c>
      <c r="J28" s="81" t="s">
        <v>11</v>
      </c>
      <c r="K28" s="64">
        <v>5.9862544252390206</v>
      </c>
      <c r="L28" s="64">
        <v>5.754224364138901</v>
      </c>
      <c r="M28" s="8"/>
      <c r="N28" s="8">
        <v>7.4917496621833131</v>
      </c>
      <c r="O28" s="8">
        <v>3.7984658522408798</v>
      </c>
    </row>
    <row r="29" spans="1:20" x14ac:dyDescent="0.25">
      <c r="A29" s="3" t="s">
        <v>85</v>
      </c>
      <c r="B29" s="86">
        <v>6.3317941038364927</v>
      </c>
      <c r="C29" s="8">
        <v>5.2451304847858813</v>
      </c>
      <c r="D29" s="8">
        <v>5.5244094972460225</v>
      </c>
      <c r="E29" s="8">
        <v>5.3345231117869512</v>
      </c>
      <c r="F29" s="8">
        <v>4.6640262475998728</v>
      </c>
      <c r="G29" s="8">
        <v>5.6755216307086336</v>
      </c>
      <c r="H29" s="8">
        <v>5.0481824845843173</v>
      </c>
      <c r="I29" s="8">
        <v>5.0097900306037415</v>
      </c>
      <c r="J29" s="81" t="s">
        <v>11</v>
      </c>
      <c r="K29" s="64">
        <v>5.9600951169500576</v>
      </c>
      <c r="L29" s="64">
        <v>5.8189635870781586</v>
      </c>
      <c r="M29" s="8"/>
      <c r="N29" s="8">
        <v>7.4026735963657817</v>
      </c>
      <c r="O29" s="8">
        <v>3.8434306112448864</v>
      </c>
    </row>
    <row r="30" spans="1:20" x14ac:dyDescent="0.25">
      <c r="A30" s="3" t="s">
        <v>86</v>
      </c>
      <c r="B30" s="86">
        <v>6.2765191453576143</v>
      </c>
      <c r="C30" s="8">
        <v>5.1993418244143808</v>
      </c>
      <c r="D30" s="8">
        <v>4.9171417398327923</v>
      </c>
      <c r="E30" s="8">
        <v>5.5295920890472097</v>
      </c>
      <c r="F30" s="8">
        <v>4.9232679539866222</v>
      </c>
      <c r="G30" s="8">
        <v>5.5541567266223879</v>
      </c>
      <c r="H30" s="8">
        <v>4.5302596112922213</v>
      </c>
      <c r="I30" s="8">
        <v>4.7073912490763004</v>
      </c>
      <c r="J30" s="81" t="s">
        <v>11</v>
      </c>
      <c r="K30" s="64">
        <v>5.8188342479049844</v>
      </c>
      <c r="L30" s="64">
        <v>6.7921964464500117</v>
      </c>
      <c r="M30" s="8"/>
      <c r="N30" s="8">
        <v>8.5987965720781077</v>
      </c>
      <c r="O30" s="8">
        <v>4.8531294619770895</v>
      </c>
    </row>
    <row r="31" spans="1:20" x14ac:dyDescent="0.25">
      <c r="A31" s="3" t="s">
        <v>87</v>
      </c>
      <c r="B31" s="86">
        <v>5.3473135469775999</v>
      </c>
      <c r="C31" s="8">
        <v>4.429606654449894</v>
      </c>
      <c r="D31" s="8">
        <v>4.8088886726586892</v>
      </c>
      <c r="E31" s="8">
        <v>5.1274388627815446</v>
      </c>
      <c r="F31" s="8">
        <v>5.1655266983369756</v>
      </c>
      <c r="G31" s="8">
        <v>5.4399775734963267</v>
      </c>
      <c r="H31" s="8">
        <v>4.6235021458798888</v>
      </c>
      <c r="I31" s="8">
        <v>4.6985807798428354</v>
      </c>
      <c r="J31" s="81" t="s">
        <v>11</v>
      </c>
      <c r="K31" s="64">
        <v>5.8088495957560697</v>
      </c>
      <c r="L31" s="64">
        <v>6.0751640983693243</v>
      </c>
      <c r="M31" s="8"/>
      <c r="N31" s="8">
        <v>8.378963340472076</v>
      </c>
      <c r="O31" s="8">
        <v>3.8250977580059713</v>
      </c>
    </row>
    <row r="32" spans="1:20" x14ac:dyDescent="0.25">
      <c r="A32" s="3" t="s">
        <v>88</v>
      </c>
      <c r="B32" s="86">
        <v>4.8405836789997183</v>
      </c>
      <c r="C32" s="8">
        <v>4.0098418556432041</v>
      </c>
      <c r="D32" s="8">
        <v>4.1632447874012746</v>
      </c>
      <c r="E32" s="8">
        <v>4.3847370853693644</v>
      </c>
      <c r="F32" s="8">
        <v>5.0154770326068636</v>
      </c>
      <c r="G32" s="8">
        <v>4.7863358299928764</v>
      </c>
      <c r="H32" s="8">
        <v>4.1031684341173396</v>
      </c>
      <c r="I32" s="8">
        <v>4.6305529178859146</v>
      </c>
      <c r="J32" s="81" t="s">
        <v>11</v>
      </c>
      <c r="K32" s="64">
        <v>5.414970535490375</v>
      </c>
      <c r="L32" s="64">
        <v>5.8317446337235097</v>
      </c>
      <c r="M32" s="8"/>
      <c r="N32" s="8">
        <v>7.5614264666885038</v>
      </c>
      <c r="O32" s="8">
        <v>4.1816415266445599</v>
      </c>
    </row>
    <row r="33" spans="1:15" x14ac:dyDescent="0.25">
      <c r="A33" s="3" t="s">
        <v>89</v>
      </c>
      <c r="B33" s="86">
        <v>4.9220234852172862</v>
      </c>
      <c r="C33" s="8">
        <v>4.0773049479771757</v>
      </c>
      <c r="D33" s="8">
        <v>4.7915250394705957</v>
      </c>
      <c r="E33" s="8">
        <v>5.2670163709056794</v>
      </c>
      <c r="F33" s="8">
        <v>4.6020639153289808</v>
      </c>
      <c r="G33" s="8">
        <v>5.0521835807211852</v>
      </c>
      <c r="H33" s="8">
        <v>4.6199696921331501</v>
      </c>
      <c r="I33" s="8">
        <v>4.8997610280511896</v>
      </c>
      <c r="J33" s="81" t="s">
        <v>11</v>
      </c>
      <c r="K33" s="64">
        <v>5.5956655484262976</v>
      </c>
      <c r="L33" s="64">
        <v>5.6518724917967678</v>
      </c>
      <c r="M33" s="8"/>
      <c r="N33" s="8">
        <v>7.4046181617715447</v>
      </c>
      <c r="O33" s="8">
        <v>3.8705028687630185</v>
      </c>
    </row>
    <row r="34" spans="1:15" x14ac:dyDescent="0.25">
      <c r="A34" s="3" t="s">
        <v>90</v>
      </c>
      <c r="B34" s="86">
        <v>5.1730963273437691</v>
      </c>
      <c r="C34" s="8">
        <v>4.2852886247271069</v>
      </c>
      <c r="D34" s="8">
        <v>3.9259330816546925</v>
      </c>
      <c r="E34" s="8">
        <v>4.0610793701196659</v>
      </c>
      <c r="F34" s="8">
        <v>4.4510900639679427</v>
      </c>
      <c r="G34" s="8">
        <v>4.5915164261585728</v>
      </c>
      <c r="H34" s="8">
        <v>3.6497461768221529</v>
      </c>
      <c r="I34" s="8">
        <v>4.5551247457297421</v>
      </c>
      <c r="J34" s="81" t="s">
        <v>11</v>
      </c>
      <c r="K34" s="64">
        <v>5.770591610690011</v>
      </c>
      <c r="L34" s="64">
        <v>5.4018058939343385</v>
      </c>
      <c r="M34" s="8"/>
      <c r="N34" s="8">
        <v>6.773923515205027</v>
      </c>
      <c r="O34" s="8">
        <v>3.9977186051863418</v>
      </c>
    </row>
    <row r="35" spans="1:15" x14ac:dyDescent="0.25">
      <c r="A35" s="3" t="s">
        <v>91</v>
      </c>
      <c r="B35" s="86">
        <v>4.8812113447937833</v>
      </c>
      <c r="C35" s="8">
        <v>4.043496994279665</v>
      </c>
      <c r="D35" s="8">
        <v>4.2562621217300274</v>
      </c>
      <c r="E35" s="8">
        <v>4.3848530320706436</v>
      </c>
      <c r="F35" s="8">
        <v>4.345026299169815</v>
      </c>
      <c r="G35" s="8">
        <v>4.2982938220984508</v>
      </c>
      <c r="H35" s="8">
        <v>4.1718245904045812</v>
      </c>
      <c r="I35" s="8">
        <v>4.1292759851363021</v>
      </c>
      <c r="J35" s="81" t="s">
        <v>11</v>
      </c>
      <c r="K35" s="64">
        <v>5.133579421558335</v>
      </c>
      <c r="L35" s="64">
        <v>5.1337412649557423</v>
      </c>
      <c r="M35" s="8"/>
      <c r="N35" s="8">
        <v>6.2195759102932815</v>
      </c>
      <c r="O35" s="8">
        <v>4.0198954305522232</v>
      </c>
    </row>
    <row r="36" spans="1:15" x14ac:dyDescent="0.25">
      <c r="A36" s="3" t="s">
        <v>92</v>
      </c>
      <c r="B36" s="86">
        <v>3.9089774334590457</v>
      </c>
      <c r="C36" s="8">
        <v>3.2381180380064949</v>
      </c>
      <c r="D36" s="8">
        <v>3.7666646072703003</v>
      </c>
      <c r="E36" s="8">
        <v>4.7744973432278499</v>
      </c>
      <c r="F36" s="8">
        <v>3.7087924611327505</v>
      </c>
      <c r="G36" s="8">
        <v>4.2161401253816919</v>
      </c>
      <c r="H36" s="8">
        <v>3.7970709611752875</v>
      </c>
      <c r="I36" s="8">
        <v>3.7041541063773069</v>
      </c>
      <c r="J36" s="81" t="s">
        <v>11</v>
      </c>
      <c r="K36" s="64">
        <v>4.8814299407413815</v>
      </c>
      <c r="L36" s="64">
        <v>5.2384075526548379</v>
      </c>
      <c r="M36" s="8"/>
      <c r="N36" s="8">
        <v>6.4451720223999764</v>
      </c>
      <c r="O36" s="8">
        <v>3.8939882577076173</v>
      </c>
    </row>
    <row r="37" spans="1:15" x14ac:dyDescent="0.25">
      <c r="A37" s="3" t="s">
        <v>93</v>
      </c>
      <c r="B37" s="86">
        <v>4.9287838664892298</v>
      </c>
      <c r="C37" s="8">
        <v>4.0829051114248092</v>
      </c>
      <c r="D37" s="8">
        <v>3.9360693218576808</v>
      </c>
      <c r="E37" s="8">
        <v>2.8221726099960263</v>
      </c>
      <c r="F37" s="8">
        <v>3.767139098737962</v>
      </c>
      <c r="G37" s="8">
        <v>4.5380023698698952</v>
      </c>
      <c r="H37" s="8">
        <v>3.6568684204055768</v>
      </c>
      <c r="I37" s="8">
        <v>3.6696680159830866</v>
      </c>
      <c r="J37" s="81" t="s">
        <v>11</v>
      </c>
      <c r="K37" s="64">
        <v>4.953995401084863</v>
      </c>
      <c r="L37" s="64">
        <v>5.2011742514535877</v>
      </c>
      <c r="M37" s="8"/>
      <c r="N37" s="8">
        <v>6.5826162655464593</v>
      </c>
      <c r="O37" s="8">
        <v>3.6968677673155783</v>
      </c>
    </row>
    <row r="38" spans="1:15" x14ac:dyDescent="0.25">
      <c r="A38" s="3" t="s">
        <v>94</v>
      </c>
      <c r="B38" s="45" t="s">
        <v>13</v>
      </c>
      <c r="C38" s="45" t="s">
        <v>13</v>
      </c>
      <c r="D38" s="45" t="s">
        <v>13</v>
      </c>
      <c r="E38" s="45" t="s">
        <v>13</v>
      </c>
      <c r="F38" s="45" t="s">
        <v>13</v>
      </c>
      <c r="G38" s="45" t="s">
        <v>13</v>
      </c>
      <c r="H38" s="8">
        <v>3.7600460592390643</v>
      </c>
      <c r="I38" s="8">
        <v>3.6124616988855127</v>
      </c>
      <c r="J38" s="81" t="s">
        <v>11</v>
      </c>
      <c r="K38" s="64">
        <v>4.4122740717772704</v>
      </c>
      <c r="L38" s="64">
        <v>4.248129212121178</v>
      </c>
      <c r="M38" s="8"/>
      <c r="N38" s="8">
        <v>5.0323541741425881</v>
      </c>
      <c r="O38" s="8">
        <v>3.3657638180711595</v>
      </c>
    </row>
    <row r="39" spans="1:15" x14ac:dyDescent="0.25">
      <c r="A39" s="3" t="s">
        <v>95</v>
      </c>
      <c r="B39" s="45" t="s">
        <v>13</v>
      </c>
      <c r="C39" s="45" t="s">
        <v>13</v>
      </c>
      <c r="D39" s="45" t="s">
        <v>13</v>
      </c>
      <c r="E39" s="45" t="s">
        <v>13</v>
      </c>
      <c r="F39" s="45" t="s">
        <v>13</v>
      </c>
      <c r="G39" s="45" t="s">
        <v>13</v>
      </c>
      <c r="H39" s="8">
        <v>2.8474631038515046</v>
      </c>
      <c r="I39" s="8">
        <v>3.4353156423544249</v>
      </c>
      <c r="J39" s="81" t="s">
        <v>11</v>
      </c>
      <c r="K39" s="64">
        <v>5.1823686862227039</v>
      </c>
      <c r="L39" s="64">
        <v>4.9621626383229573</v>
      </c>
      <c r="M39" s="8"/>
      <c r="N39" s="8">
        <v>6.8926387851293685</v>
      </c>
      <c r="O39" s="8">
        <v>2.5140380328394225</v>
      </c>
    </row>
    <row r="40" spans="1:15" ht="6" customHeight="1" x14ac:dyDescent="0.25">
      <c r="A40" s="6"/>
      <c r="B40" s="9"/>
      <c r="C40" s="9"/>
      <c r="D40" s="9"/>
      <c r="E40" s="9"/>
      <c r="F40" s="9"/>
      <c r="G40" s="9"/>
      <c r="H40" s="9"/>
      <c r="I40" s="9"/>
      <c r="J40" s="9"/>
      <c r="K40" s="9"/>
      <c r="L40" s="9"/>
      <c r="M40" s="9"/>
      <c r="N40" s="9"/>
      <c r="O40" s="9"/>
    </row>
    <row r="41" spans="1:15" ht="15" customHeight="1" x14ac:dyDescent="0.25">
      <c r="A41" s="149" t="s">
        <v>111</v>
      </c>
      <c r="B41" s="149"/>
      <c r="C41" s="149"/>
      <c r="D41" s="149"/>
      <c r="E41" s="149"/>
      <c r="F41" s="149"/>
      <c r="G41" s="149"/>
      <c r="H41" s="149"/>
      <c r="I41" s="149"/>
      <c r="J41" s="149"/>
      <c r="K41" s="149"/>
      <c r="L41" s="149"/>
      <c r="M41" s="149"/>
      <c r="N41" s="149"/>
      <c r="O41" s="149"/>
    </row>
    <row r="42" spans="1:15" ht="15" customHeight="1" x14ac:dyDescent="0.3">
      <c r="A42" s="149" t="s">
        <v>195</v>
      </c>
      <c r="B42" s="149"/>
      <c r="C42" s="150"/>
      <c r="D42" s="150"/>
      <c r="E42" s="150"/>
      <c r="F42" s="150"/>
      <c r="G42" s="150"/>
      <c r="H42" s="150"/>
      <c r="I42" s="150"/>
      <c r="J42" s="150"/>
      <c r="K42" s="150"/>
      <c r="L42" s="150"/>
      <c r="M42" s="147"/>
      <c r="N42" s="147"/>
      <c r="O42" s="147"/>
    </row>
    <row r="43" spans="1:15" ht="15" customHeight="1" x14ac:dyDescent="0.3">
      <c r="A43" s="149" t="s">
        <v>233</v>
      </c>
      <c r="B43" s="149"/>
      <c r="C43" s="150"/>
      <c r="D43" s="150"/>
      <c r="E43" s="150"/>
      <c r="F43" s="150"/>
      <c r="G43" s="150"/>
      <c r="H43" s="150"/>
      <c r="I43" s="150"/>
      <c r="J43" s="150"/>
      <c r="K43" s="150"/>
      <c r="L43" s="150"/>
      <c r="M43" s="147"/>
      <c r="N43" s="147"/>
      <c r="O43" s="147"/>
    </row>
    <row r="44" spans="1:15" ht="6" customHeight="1" x14ac:dyDescent="0.25">
      <c r="D44" s="14"/>
      <c r="I44" s="3"/>
      <c r="J44" s="3"/>
      <c r="K44" s="3"/>
      <c r="L44" s="3"/>
      <c r="M44" s="3"/>
      <c r="N44" s="3"/>
      <c r="O44" s="3"/>
    </row>
    <row r="45" spans="1:15" ht="15" customHeight="1" x14ac:dyDescent="0.3">
      <c r="A45" s="149" t="s">
        <v>12</v>
      </c>
      <c r="B45" s="149"/>
      <c r="C45" s="150"/>
      <c r="D45" s="150"/>
      <c r="E45" s="150"/>
      <c r="F45" s="150"/>
      <c r="G45" s="150"/>
      <c r="H45" s="150"/>
      <c r="I45" s="150"/>
      <c r="J45" s="150"/>
      <c r="K45" s="150"/>
      <c r="L45" s="150"/>
      <c r="M45" s="147"/>
      <c r="N45" s="147"/>
      <c r="O45" s="147"/>
    </row>
    <row r="46" spans="1:15" x14ac:dyDescent="0.25">
      <c r="K46" s="3"/>
      <c r="L46" s="3"/>
      <c r="N46" s="3"/>
      <c r="O46" s="3"/>
    </row>
    <row r="47" spans="1:15" x14ac:dyDescent="0.25">
      <c r="K47" s="3"/>
      <c r="L47" s="3"/>
      <c r="N47" s="3"/>
      <c r="O47" s="3"/>
    </row>
    <row r="48" spans="1:15" x14ac:dyDescent="0.25">
      <c r="K48" s="3"/>
      <c r="L48" s="3"/>
      <c r="N48" s="3"/>
      <c r="O48" s="3"/>
    </row>
    <row r="49" spans="11:15" x14ac:dyDescent="0.25">
      <c r="K49" s="3"/>
      <c r="L49" s="3"/>
      <c r="N49" s="3"/>
      <c r="O49" s="3"/>
    </row>
    <row r="50" spans="11:15" x14ac:dyDescent="0.25">
      <c r="K50" s="3"/>
      <c r="L50" s="3"/>
      <c r="N50" s="3"/>
      <c r="O50" s="3"/>
    </row>
    <row r="51" spans="11:15" x14ac:dyDescent="0.25">
      <c r="K51" s="3"/>
      <c r="L51" s="3"/>
      <c r="N51" s="3"/>
      <c r="O51" s="3"/>
    </row>
    <row r="52" spans="11:15" x14ac:dyDescent="0.25">
      <c r="K52" s="3"/>
      <c r="L52" s="3"/>
      <c r="N52" s="3"/>
      <c r="O52" s="3"/>
    </row>
    <row r="53" spans="11:15" x14ac:dyDescent="0.25">
      <c r="K53" s="3"/>
      <c r="L53" s="3"/>
      <c r="N53" s="3"/>
      <c r="O53" s="3"/>
    </row>
    <row r="54" spans="11:15" x14ac:dyDescent="0.25">
      <c r="K54" s="3"/>
      <c r="L54" s="3"/>
      <c r="N54" s="3"/>
      <c r="O54" s="3"/>
    </row>
    <row r="55" spans="11:15" x14ac:dyDescent="0.25">
      <c r="K55" s="3"/>
      <c r="L55" s="3"/>
      <c r="N55" s="3"/>
      <c r="O55" s="3"/>
    </row>
    <row r="56" spans="11:15" x14ac:dyDescent="0.25">
      <c r="K56" s="3"/>
      <c r="L56" s="3"/>
      <c r="N56" s="3"/>
      <c r="O56" s="3"/>
    </row>
    <row r="57" spans="11:15" x14ac:dyDescent="0.25">
      <c r="K57" s="3"/>
      <c r="L57" s="3"/>
      <c r="N57" s="3"/>
      <c r="O57" s="3"/>
    </row>
    <row r="58" spans="11:15" x14ac:dyDescent="0.25">
      <c r="K58" s="3"/>
      <c r="L58" s="3"/>
      <c r="N58" s="3"/>
      <c r="O58" s="3"/>
    </row>
    <row r="59" spans="11:15" x14ac:dyDescent="0.25">
      <c r="K59" s="3"/>
      <c r="L59" s="3"/>
      <c r="N59" s="3"/>
      <c r="O59" s="3"/>
    </row>
    <row r="60" spans="11:15" x14ac:dyDescent="0.25">
      <c r="K60" s="3"/>
      <c r="L60" s="3"/>
      <c r="N60" s="3"/>
      <c r="O60" s="3"/>
    </row>
    <row r="61" spans="11:15" x14ac:dyDescent="0.25">
      <c r="K61" s="3"/>
      <c r="L61" s="3"/>
      <c r="N61" s="3"/>
      <c r="O61" s="3"/>
    </row>
    <row r="62" spans="11:15" x14ac:dyDescent="0.25">
      <c r="K62" s="3"/>
      <c r="L62" s="3"/>
      <c r="N62" s="3"/>
      <c r="O62" s="3"/>
    </row>
    <row r="63" spans="11:15" x14ac:dyDescent="0.25">
      <c r="K63" s="3"/>
      <c r="L63" s="3"/>
      <c r="N63" s="3"/>
      <c r="O63" s="3"/>
    </row>
    <row r="64" spans="11:15" x14ac:dyDescent="0.25">
      <c r="K64" s="3"/>
      <c r="L64" s="3"/>
      <c r="N64" s="3"/>
      <c r="O64" s="3"/>
    </row>
    <row r="65" spans="11:15" x14ac:dyDescent="0.25">
      <c r="K65" s="3"/>
      <c r="L65" s="3"/>
      <c r="N65" s="3"/>
      <c r="O65" s="3"/>
    </row>
    <row r="66" spans="11:15" x14ac:dyDescent="0.25">
      <c r="K66" s="3"/>
      <c r="L66" s="3"/>
      <c r="N66" s="3"/>
      <c r="O66" s="3"/>
    </row>
    <row r="67" spans="11:15" x14ac:dyDescent="0.25">
      <c r="K67" s="3"/>
      <c r="L67" s="3"/>
      <c r="N67" s="3"/>
      <c r="O67" s="3"/>
    </row>
    <row r="68" spans="11:15" x14ac:dyDescent="0.25">
      <c r="K68" s="3"/>
      <c r="L68" s="3"/>
      <c r="N68" s="3"/>
      <c r="O68" s="3"/>
    </row>
    <row r="69" spans="11:15" x14ac:dyDescent="0.25">
      <c r="K69" s="3"/>
      <c r="L69" s="3"/>
      <c r="N69" s="3"/>
      <c r="O69" s="3"/>
    </row>
    <row r="70" spans="11:15" x14ac:dyDescent="0.25">
      <c r="K70" s="3"/>
      <c r="L70" s="3"/>
      <c r="N70" s="3"/>
      <c r="O70" s="3"/>
    </row>
    <row r="71" spans="11:15" x14ac:dyDescent="0.25">
      <c r="K71" s="3"/>
      <c r="L71" s="3"/>
      <c r="N71" s="3"/>
      <c r="O71" s="3"/>
    </row>
    <row r="72" spans="11:15" x14ac:dyDescent="0.25">
      <c r="K72" s="3"/>
      <c r="L72" s="3"/>
      <c r="N72" s="3"/>
      <c r="O72" s="3"/>
    </row>
    <row r="73" spans="11:15" x14ac:dyDescent="0.25">
      <c r="K73" s="3"/>
      <c r="L73" s="3"/>
      <c r="N73" s="3"/>
      <c r="O73" s="3"/>
    </row>
    <row r="74" spans="11:15" x14ac:dyDescent="0.25">
      <c r="K74" s="3"/>
      <c r="L74" s="3"/>
      <c r="N74" s="3"/>
      <c r="O74" s="3"/>
    </row>
    <row r="75" spans="11:15" x14ac:dyDescent="0.25">
      <c r="K75" s="3"/>
      <c r="L75" s="3"/>
      <c r="N75" s="3"/>
      <c r="O75" s="3"/>
    </row>
    <row r="76" spans="11:15" x14ac:dyDescent="0.25">
      <c r="K76" s="3"/>
      <c r="L76" s="3"/>
      <c r="N76" s="3"/>
      <c r="O76" s="3"/>
    </row>
    <row r="77" spans="11:15" x14ac:dyDescent="0.25">
      <c r="K77" s="3"/>
      <c r="L77" s="3"/>
      <c r="N77" s="3"/>
      <c r="O77" s="3"/>
    </row>
    <row r="78" spans="11:15" x14ac:dyDescent="0.25">
      <c r="K78" s="3"/>
      <c r="L78" s="3"/>
      <c r="N78" s="3"/>
      <c r="O78" s="3"/>
    </row>
    <row r="79" spans="11:15" x14ac:dyDescent="0.25">
      <c r="K79" s="3"/>
      <c r="L79" s="3"/>
      <c r="N79" s="3"/>
      <c r="O79" s="3"/>
    </row>
    <row r="80" spans="11:15" x14ac:dyDescent="0.25">
      <c r="K80" s="3"/>
      <c r="L80" s="3"/>
      <c r="N80" s="3"/>
      <c r="O80" s="3"/>
    </row>
    <row r="81" spans="11:15" x14ac:dyDescent="0.25">
      <c r="K81" s="3"/>
      <c r="L81" s="3"/>
      <c r="N81" s="3"/>
      <c r="O81" s="3"/>
    </row>
    <row r="82" spans="11:15" x14ac:dyDescent="0.25">
      <c r="K82" s="3"/>
      <c r="L82" s="3"/>
      <c r="N82" s="3"/>
      <c r="O82" s="3"/>
    </row>
    <row r="83" spans="11:15" x14ac:dyDescent="0.25">
      <c r="K83" s="3"/>
      <c r="L83" s="3"/>
      <c r="N83" s="3"/>
      <c r="O83" s="3"/>
    </row>
    <row r="84" spans="11:15" x14ac:dyDescent="0.25">
      <c r="K84" s="3"/>
      <c r="L84" s="3"/>
      <c r="N84" s="3"/>
      <c r="O84" s="3"/>
    </row>
    <row r="85" spans="11:15" x14ac:dyDescent="0.25">
      <c r="K85" s="3"/>
      <c r="L85" s="3"/>
      <c r="N85" s="3"/>
      <c r="O85" s="3"/>
    </row>
  </sheetData>
  <mergeCells count="7">
    <mergeCell ref="E1:G1"/>
    <mergeCell ref="A45:O45"/>
    <mergeCell ref="A3:O3"/>
    <mergeCell ref="A41:O41"/>
    <mergeCell ref="A43:O43"/>
    <mergeCell ref="A42:O42"/>
    <mergeCell ref="F2:H2"/>
  </mergeCells>
  <hyperlinks>
    <hyperlink ref="E1:G1" location="Förteckning!A1" display="Tillbaka till innehållsförteckningen" xr:uid="{3D76F33D-8D9F-48F3-9C6E-0F8DEB9473F2}"/>
    <hyperlink ref="F2:H2" location="Förteckning!A1" display="Tillbaka till innehållsförteckningen" xr:uid="{05354A93-1289-4075-93E7-0C7DD102CF3C}"/>
  </hyperlinks>
  <pageMargins left="0.7" right="0.7" top="0.75" bottom="0.75" header="0.3" footer="0.3"/>
  <pageSetup paperSize="9" scale="70"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Blad21">
    <pageSetUpPr fitToPage="1"/>
  </sheetPr>
  <dimension ref="A1:I30"/>
  <sheetViews>
    <sheetView workbookViewId="0">
      <pane ySplit="3" topLeftCell="A4" activePane="bottomLeft" state="frozen"/>
      <selection pane="bottomLeft" activeCell="A2" sqref="A2:H2"/>
    </sheetView>
  </sheetViews>
  <sheetFormatPr defaultColWidth="9.33203125" defaultRowHeight="13.2" x14ac:dyDescent="0.25"/>
  <cols>
    <col min="1" max="1" width="6.6640625" style="3" customWidth="1"/>
    <col min="2" max="8" width="8.6640625" style="2" customWidth="1"/>
    <col min="9" max="9" width="10.33203125" style="3" bestFit="1" customWidth="1"/>
    <col min="10" max="16384" width="9.33203125" style="3"/>
  </cols>
  <sheetData>
    <row r="1" spans="1:8" ht="30" customHeight="1" x14ac:dyDescent="0.3">
      <c r="F1" s="157" t="s">
        <v>236</v>
      </c>
      <c r="G1" s="157"/>
      <c r="H1" s="157"/>
    </row>
    <row r="2" spans="1:8" ht="30" customHeight="1" x14ac:dyDescent="0.25">
      <c r="A2" s="158" t="s">
        <v>356</v>
      </c>
      <c r="B2" s="158"/>
      <c r="C2" s="158"/>
      <c r="D2" s="158"/>
      <c r="E2" s="158"/>
      <c r="F2" s="158"/>
      <c r="G2" s="158"/>
      <c r="H2" s="158"/>
    </row>
    <row r="3" spans="1:8" ht="15" customHeight="1" x14ac:dyDescent="0.25">
      <c r="A3" s="4"/>
      <c r="B3" s="5" t="s">
        <v>5</v>
      </c>
      <c r="C3" s="5" t="s">
        <v>3</v>
      </c>
      <c r="D3" s="5" t="s">
        <v>4</v>
      </c>
      <c r="E3" s="5" t="s">
        <v>7</v>
      </c>
      <c r="F3" s="5" t="s">
        <v>1</v>
      </c>
      <c r="G3" s="5" t="s">
        <v>2</v>
      </c>
      <c r="H3" s="5" t="s">
        <v>0</v>
      </c>
    </row>
    <row r="4" spans="1:8" ht="6" customHeight="1" x14ac:dyDescent="0.25">
      <c r="A4" s="6"/>
      <c r="B4" s="7"/>
      <c r="C4" s="7"/>
      <c r="D4" s="7"/>
      <c r="E4" s="7"/>
      <c r="F4" s="7"/>
      <c r="G4" s="7"/>
      <c r="H4" s="7"/>
    </row>
    <row r="5" spans="1:8" ht="12.75" customHeight="1" x14ac:dyDescent="0.25">
      <c r="A5" s="1">
        <v>2004</v>
      </c>
      <c r="B5" s="8">
        <v>1.2204660226881268</v>
      </c>
      <c r="C5" s="8">
        <v>0.74518976148704363</v>
      </c>
      <c r="D5" s="8">
        <v>0.8114522503284729</v>
      </c>
      <c r="E5" s="8">
        <v>0.59748269574883861</v>
      </c>
      <c r="F5" s="8">
        <v>1.36920599846286</v>
      </c>
      <c r="G5" s="8">
        <v>0.32480239783214343</v>
      </c>
      <c r="H5" s="8">
        <v>0.84575272447253402</v>
      </c>
    </row>
    <row r="6" spans="1:8" ht="12.75" customHeight="1" x14ac:dyDescent="0.25">
      <c r="A6" s="1">
        <v>2005</v>
      </c>
      <c r="B6" s="8">
        <v>1.199662721136431</v>
      </c>
      <c r="C6" s="8">
        <v>0.63978841970821454</v>
      </c>
      <c r="D6" s="8">
        <v>0.71167835121807288</v>
      </c>
      <c r="E6" s="8">
        <v>0.5525096256642904</v>
      </c>
      <c r="F6" s="8">
        <v>1.2276956839798432</v>
      </c>
      <c r="G6" s="8">
        <v>0.31858715576501029</v>
      </c>
      <c r="H6" s="8">
        <v>0.76982595878675442</v>
      </c>
    </row>
    <row r="7" spans="1:8" ht="12.75" customHeight="1" x14ac:dyDescent="0.25">
      <c r="A7" s="1">
        <v>2006</v>
      </c>
      <c r="B7" s="8">
        <v>1.0122817244770532</v>
      </c>
      <c r="C7" s="8">
        <v>0.67226359458905549</v>
      </c>
      <c r="D7" s="8">
        <v>0.76059259515848621</v>
      </c>
      <c r="E7" s="8">
        <v>0.61751349684131707</v>
      </c>
      <c r="F7" s="8">
        <v>1.2211330423265037</v>
      </c>
      <c r="G7" s="8">
        <v>0.30598555475556322</v>
      </c>
      <c r="H7" s="8">
        <v>0.76138494572748372</v>
      </c>
    </row>
    <row r="8" spans="1:8" ht="12.75" customHeight="1" x14ac:dyDescent="0.25">
      <c r="A8" s="1">
        <v>2007</v>
      </c>
      <c r="B8" s="8">
        <v>1.0543036254764557</v>
      </c>
      <c r="C8" s="8">
        <v>0.57693276786470826</v>
      </c>
      <c r="D8" s="8">
        <v>0.68763493128246667</v>
      </c>
      <c r="E8" s="8">
        <v>0.54143716715720347</v>
      </c>
      <c r="F8" s="8">
        <v>1.1071797551111791</v>
      </c>
      <c r="G8" s="8">
        <v>0.30305967292407965</v>
      </c>
      <c r="H8" s="8">
        <v>0.70331489813475823</v>
      </c>
    </row>
    <row r="9" spans="1:8" ht="12.75" customHeight="1" x14ac:dyDescent="0.25">
      <c r="A9" s="1">
        <v>2008</v>
      </c>
      <c r="B9" s="8">
        <v>0.93870149154370475</v>
      </c>
      <c r="C9" s="8">
        <v>0.60992294042626649</v>
      </c>
      <c r="D9" s="8">
        <v>0.65574277080526944</v>
      </c>
      <c r="E9" s="8">
        <v>0.57956072783667434</v>
      </c>
      <c r="F9" s="8">
        <v>1.0672587822582293</v>
      </c>
      <c r="G9" s="8">
        <v>0.30836959261610497</v>
      </c>
      <c r="H9" s="8">
        <v>0.68583980920126164</v>
      </c>
    </row>
    <row r="10" spans="1:8" ht="12.75" customHeight="1" x14ac:dyDescent="0.25">
      <c r="A10" s="1">
        <v>2009</v>
      </c>
      <c r="B10" s="8">
        <v>0.84633945395527865</v>
      </c>
      <c r="C10" s="8">
        <v>0.49839503093762905</v>
      </c>
      <c r="D10" s="8">
        <v>0.69141464884800541</v>
      </c>
      <c r="E10" s="8">
        <v>0.5526138976470395</v>
      </c>
      <c r="F10" s="8">
        <v>0.99738184090492943</v>
      </c>
      <c r="G10" s="8">
        <v>0.25974819168025387</v>
      </c>
      <c r="H10" s="8">
        <v>0.63026967449925109</v>
      </c>
    </row>
    <row r="11" spans="1:8" ht="12.75" customHeight="1" x14ac:dyDescent="0.25">
      <c r="A11" s="1">
        <v>2010</v>
      </c>
      <c r="B11" s="8">
        <v>0.77085263628645595</v>
      </c>
      <c r="C11" s="8">
        <v>0.45163328888620607</v>
      </c>
      <c r="D11" s="8">
        <v>0.54059256328473737</v>
      </c>
      <c r="E11" s="8">
        <v>0.5387007174312104</v>
      </c>
      <c r="F11" s="8">
        <v>0.89007618328853699</v>
      </c>
      <c r="G11" s="8">
        <v>0.22424570462528007</v>
      </c>
      <c r="H11" s="8">
        <v>0.55771386895450159</v>
      </c>
    </row>
    <row r="12" spans="1:8" ht="12.75" customHeight="1" x14ac:dyDescent="0.25">
      <c r="A12" s="1">
        <v>2011</v>
      </c>
      <c r="B12" s="8">
        <v>0.84546163111516393</v>
      </c>
      <c r="C12" s="8">
        <v>0.44437837939602265</v>
      </c>
      <c r="D12" s="8">
        <v>0.53408073745237827</v>
      </c>
      <c r="E12" s="8">
        <v>0.60063883460199485</v>
      </c>
      <c r="F12" s="8">
        <v>0.93545221180068627</v>
      </c>
      <c r="G12" s="8">
        <v>0.22449130785252153</v>
      </c>
      <c r="H12" s="8">
        <v>0.5816668715941713</v>
      </c>
    </row>
    <row r="13" spans="1:8" ht="12.75" customHeight="1" x14ac:dyDescent="0.25">
      <c r="A13" s="1">
        <v>2012</v>
      </c>
      <c r="B13" s="8">
        <v>0.9175035102435608</v>
      </c>
      <c r="C13" s="8">
        <v>0.47324441546124435</v>
      </c>
      <c r="D13" s="8">
        <v>0.54304258214436363</v>
      </c>
      <c r="E13" s="8">
        <v>0.59657859884667341</v>
      </c>
      <c r="F13" s="8">
        <v>0.96842405057556902</v>
      </c>
      <c r="G13" s="8">
        <v>0.24355687658465744</v>
      </c>
      <c r="H13" s="8">
        <v>0.60894642796405696</v>
      </c>
    </row>
    <row r="14" spans="1:8" ht="12.75" customHeight="1" x14ac:dyDescent="0.25">
      <c r="A14" s="1">
        <v>2013</v>
      </c>
      <c r="B14" s="8">
        <v>0.88450649973956841</v>
      </c>
      <c r="C14" s="8">
        <v>0.44005466068133692</v>
      </c>
      <c r="D14" s="8">
        <v>0.57050502035250905</v>
      </c>
      <c r="E14" s="8">
        <v>0.53327130800650024</v>
      </c>
      <c r="F14" s="8">
        <v>0.92334526008126483</v>
      </c>
      <c r="G14" s="8">
        <v>0.24622844586060083</v>
      </c>
      <c r="H14" s="8">
        <v>0.58717603525793038</v>
      </c>
    </row>
    <row r="15" spans="1:8" ht="12.75" customHeight="1" x14ac:dyDescent="0.25">
      <c r="A15" s="1">
        <v>2014</v>
      </c>
      <c r="B15" s="8">
        <v>0.78037578829469556</v>
      </c>
      <c r="C15" s="8">
        <v>0.31853498706722</v>
      </c>
      <c r="D15" s="8">
        <v>0.41251783405972137</v>
      </c>
      <c r="E15" s="8">
        <v>0.37916546316999422</v>
      </c>
      <c r="F15" s="8">
        <v>0.71272421304411626</v>
      </c>
      <c r="G15" s="8">
        <v>0.19514105633529294</v>
      </c>
      <c r="H15" s="8">
        <v>0.45476872855403533</v>
      </c>
    </row>
    <row r="16" spans="1:8" ht="12.75" customHeight="1" x14ac:dyDescent="0.25">
      <c r="A16" s="1">
        <v>2015</v>
      </c>
      <c r="B16" s="8">
        <v>0.84714196767906791</v>
      </c>
      <c r="C16" s="8">
        <v>0.35021528099136717</v>
      </c>
      <c r="D16" s="8">
        <v>0.4357630794743958</v>
      </c>
      <c r="E16" s="8">
        <v>0.44591950215525228</v>
      </c>
      <c r="F16" s="8">
        <v>0.77649127784213856</v>
      </c>
      <c r="G16" s="8">
        <v>0.22007113578295262</v>
      </c>
      <c r="H16" s="8">
        <v>0.4986007422033496</v>
      </c>
    </row>
    <row r="17" spans="1:9" ht="12.75" customHeight="1" x14ac:dyDescent="0.25">
      <c r="A17" s="1">
        <v>2016</v>
      </c>
      <c r="B17" s="8">
        <v>0.88099317619443418</v>
      </c>
      <c r="C17" s="8">
        <v>0.37891120540506779</v>
      </c>
      <c r="D17" s="8">
        <v>0.42732832849187186</v>
      </c>
      <c r="E17" s="8">
        <v>0.44671433293095575</v>
      </c>
      <c r="F17" s="8">
        <v>0.79103805156644103</v>
      </c>
      <c r="G17" s="8">
        <v>0.23121051512133148</v>
      </c>
      <c r="H17" s="8">
        <v>0.51319971309867118</v>
      </c>
    </row>
    <row r="18" spans="1:9" ht="12.75" customHeight="1" x14ac:dyDescent="0.25">
      <c r="A18" s="1">
        <v>2017</v>
      </c>
      <c r="B18" s="8">
        <v>0.75795794329922606</v>
      </c>
      <c r="C18" s="8">
        <v>0.34469386929988355</v>
      </c>
      <c r="D18" s="8">
        <v>0.43898229285334828</v>
      </c>
      <c r="E18" s="8">
        <v>0.44120821553190726</v>
      </c>
      <c r="F18" s="8">
        <v>0.75577901578396423</v>
      </c>
      <c r="G18" s="8">
        <v>0.19393063295936705</v>
      </c>
      <c r="H18" s="8">
        <v>0.47708832378737553</v>
      </c>
    </row>
    <row r="19" spans="1:9" ht="12.75" customHeight="1" x14ac:dyDescent="0.25">
      <c r="A19" s="1">
        <v>2018</v>
      </c>
      <c r="B19" s="8">
        <v>0.93553350143415659</v>
      </c>
      <c r="C19" s="8">
        <v>0.43964373496522824</v>
      </c>
      <c r="D19" s="8">
        <v>0.39382774509261287</v>
      </c>
      <c r="E19" s="8">
        <v>0.45488664971785731</v>
      </c>
      <c r="F19" s="8">
        <v>0.83348128990258141</v>
      </c>
      <c r="G19" s="8">
        <v>0.23457495932013711</v>
      </c>
      <c r="H19" s="8">
        <v>0.53653402202612743</v>
      </c>
    </row>
    <row r="20" spans="1:9" ht="12.75" customHeight="1" x14ac:dyDescent="0.25">
      <c r="A20" s="1" t="s">
        <v>153</v>
      </c>
      <c r="B20" s="8">
        <v>0.82856697329864459</v>
      </c>
      <c r="C20" s="8">
        <v>0.34454739612661833</v>
      </c>
      <c r="D20" s="8">
        <v>0.37156024713692648</v>
      </c>
      <c r="E20" s="8">
        <v>0.44727639100135341</v>
      </c>
      <c r="F20" s="8">
        <v>0.70440000000000003</v>
      </c>
      <c r="G20" s="8">
        <v>0.2412</v>
      </c>
      <c r="H20" s="8">
        <v>0.47520000000000007</v>
      </c>
    </row>
    <row r="21" spans="1:9" ht="12.75" customHeight="1" x14ac:dyDescent="0.25">
      <c r="A21" s="1" t="s">
        <v>152</v>
      </c>
      <c r="B21" s="8">
        <v>0.96511692865706289</v>
      </c>
      <c r="C21" s="8">
        <v>0.51413095299487377</v>
      </c>
      <c r="D21" s="8">
        <v>0.41433390159465538</v>
      </c>
      <c r="E21" s="8">
        <v>0.46978066336971591</v>
      </c>
      <c r="F21" s="8">
        <v>0.84396141143905001</v>
      </c>
      <c r="G21" s="8">
        <v>0.30006291222040349</v>
      </c>
      <c r="H21" s="8">
        <v>0.57467787519355473</v>
      </c>
    </row>
    <row r="22" spans="1:9" ht="12.75" customHeight="1" x14ac:dyDescent="0.25">
      <c r="A22" s="1">
        <v>2020</v>
      </c>
      <c r="B22" s="8">
        <v>0.72120000000000006</v>
      </c>
      <c r="C22" s="8">
        <v>0.372</v>
      </c>
      <c r="D22" s="8">
        <v>0.504</v>
      </c>
      <c r="E22" s="8">
        <v>0.55200000000000005</v>
      </c>
      <c r="F22" s="8">
        <v>0.79920000000000013</v>
      </c>
      <c r="G22" s="8">
        <v>0.22440000000000002</v>
      </c>
      <c r="H22" s="8">
        <v>0.51480000000000004</v>
      </c>
      <c r="I22" s="73"/>
    </row>
    <row r="23" spans="1:9" ht="12.75" customHeight="1" x14ac:dyDescent="0.25">
      <c r="A23" s="1">
        <v>2021</v>
      </c>
      <c r="B23" s="8">
        <v>0.86519999999999997</v>
      </c>
      <c r="C23" s="8">
        <v>0.4032</v>
      </c>
      <c r="D23" s="8">
        <v>0.53400000000000003</v>
      </c>
      <c r="E23" s="8">
        <v>0.56400000000000006</v>
      </c>
      <c r="F23" s="8">
        <v>0.86519999999999997</v>
      </c>
      <c r="G23" s="8">
        <v>0.252</v>
      </c>
      <c r="H23" s="8">
        <v>0.56159999999999999</v>
      </c>
      <c r="I23" s="73"/>
    </row>
    <row r="24" spans="1:9" ht="12.75" customHeight="1" x14ac:dyDescent="0.25">
      <c r="A24" s="1">
        <v>2022</v>
      </c>
      <c r="B24" s="8">
        <v>0.94640447493050606</v>
      </c>
      <c r="C24" s="8">
        <v>0.48403687242622828</v>
      </c>
      <c r="D24" s="8">
        <v>0.50885134211941918</v>
      </c>
      <c r="E24" s="8">
        <v>0.51583615454903886</v>
      </c>
      <c r="F24" s="8">
        <v>0.86576090728437083</v>
      </c>
      <c r="G24" s="8">
        <v>0.30144149387024166</v>
      </c>
      <c r="H24" s="8">
        <v>0.58655076205395018</v>
      </c>
      <c r="I24" s="73"/>
    </row>
    <row r="25" spans="1:9" ht="12.75" customHeight="1" x14ac:dyDescent="0.25">
      <c r="A25" s="1">
        <v>2023</v>
      </c>
      <c r="B25" s="8">
        <v>1.0881313655563991</v>
      </c>
      <c r="C25" s="8">
        <v>0.45703963477119758</v>
      </c>
      <c r="D25" s="8">
        <v>0.58303891973936539</v>
      </c>
      <c r="E25" s="8">
        <v>0.64878030393047403</v>
      </c>
      <c r="F25" s="8">
        <v>0.98316220250993813</v>
      </c>
      <c r="G25" s="8">
        <v>0.31027505824168722</v>
      </c>
      <c r="H25" s="8">
        <v>0.65087669531286296</v>
      </c>
      <c r="I25" s="73"/>
    </row>
    <row r="26" spans="1:9" ht="12.75" customHeight="1" x14ac:dyDescent="0.25">
      <c r="A26" s="1">
        <v>2024</v>
      </c>
      <c r="B26" s="8">
        <v>0.86934017008928943</v>
      </c>
      <c r="C26" s="8">
        <v>0.38397658225352088</v>
      </c>
      <c r="D26" s="8">
        <v>0.47514774282613703</v>
      </c>
      <c r="E26" s="8">
        <v>0.56348463359142043</v>
      </c>
      <c r="F26" s="8">
        <v>0.80867877064369176</v>
      </c>
      <c r="G26" s="8">
        <v>0.26161457807193145</v>
      </c>
      <c r="H26" s="8">
        <v>0.5388632528301085</v>
      </c>
    </row>
    <row r="27" spans="1:9" ht="6" customHeight="1" x14ac:dyDescent="0.25">
      <c r="A27" s="6"/>
      <c r="B27" s="9"/>
      <c r="C27" s="9"/>
      <c r="D27" s="9"/>
      <c r="E27" s="9"/>
      <c r="F27" s="9"/>
      <c r="G27" s="9"/>
      <c r="H27" s="9"/>
    </row>
    <row r="28" spans="1:9" ht="15" customHeight="1" x14ac:dyDescent="0.25">
      <c r="A28" s="153" t="s">
        <v>9</v>
      </c>
      <c r="B28" s="154"/>
      <c r="C28" s="154"/>
      <c r="D28" s="154"/>
      <c r="E28" s="154"/>
      <c r="F28" s="154"/>
      <c r="G28" s="154"/>
      <c r="H28" s="154"/>
    </row>
    <row r="29" spans="1:9" ht="6" customHeight="1" x14ac:dyDescent="0.25">
      <c r="C29" s="14"/>
      <c r="H29" s="3"/>
    </row>
    <row r="30" spans="1:9" ht="15" customHeight="1" x14ac:dyDescent="0.3">
      <c r="A30" s="151" t="s">
        <v>12</v>
      </c>
      <c r="B30" s="147"/>
      <c r="C30" s="147"/>
      <c r="D30" s="147"/>
      <c r="E30" s="147"/>
      <c r="F30" s="147"/>
      <c r="G30" s="147"/>
      <c r="H30" s="147"/>
    </row>
  </sheetData>
  <mergeCells count="4">
    <mergeCell ref="A2:H2"/>
    <mergeCell ref="A28:H28"/>
    <mergeCell ref="A30:H30"/>
    <mergeCell ref="F1:H1"/>
  </mergeCells>
  <hyperlinks>
    <hyperlink ref="F1:H1" location="Förteckning!A1" display="Tillbaka till innehållsförteckningen" xr:uid="{F50706ED-881F-49BA-A6F8-DD42A6001AB0}"/>
  </hyperlinks>
  <pageMargins left="0.7" right="0.7" top="0.75" bottom="0.75" header="0.3" footer="0.3"/>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Blad22">
    <pageSetUpPr fitToPage="1"/>
  </sheetPr>
  <dimension ref="A1:K31"/>
  <sheetViews>
    <sheetView workbookViewId="0">
      <pane ySplit="3" topLeftCell="A4" activePane="bottomLeft" state="frozen"/>
      <selection pane="bottomLeft" activeCell="E26" activeCellId="1" sqref="B26 E26"/>
    </sheetView>
  </sheetViews>
  <sheetFormatPr defaultColWidth="9.33203125" defaultRowHeight="13.2" x14ac:dyDescent="0.25"/>
  <cols>
    <col min="1" max="1" width="6.6640625" style="3" customWidth="1"/>
    <col min="2" max="8" width="8.6640625" style="2" customWidth="1"/>
    <col min="9" max="16384" width="9.33203125" style="3"/>
  </cols>
  <sheetData>
    <row r="1" spans="1:8" ht="30" customHeight="1" x14ac:dyDescent="0.3">
      <c r="F1" s="157" t="s">
        <v>236</v>
      </c>
      <c r="G1" s="157"/>
      <c r="H1" s="157"/>
    </row>
    <row r="2" spans="1:8" ht="30" customHeight="1" x14ac:dyDescent="0.25">
      <c r="A2" s="158" t="s">
        <v>357</v>
      </c>
      <c r="B2" s="158"/>
      <c r="C2" s="158"/>
      <c r="D2" s="158"/>
      <c r="E2" s="158"/>
      <c r="F2" s="158"/>
      <c r="G2" s="158"/>
      <c r="H2" s="158"/>
    </row>
    <row r="3" spans="1:8" ht="15" customHeight="1" x14ac:dyDescent="0.25">
      <c r="A3" s="4"/>
      <c r="B3" s="5" t="s">
        <v>5</v>
      </c>
      <c r="C3" s="5" t="s">
        <v>3</v>
      </c>
      <c r="D3" s="5" t="s">
        <v>4</v>
      </c>
      <c r="E3" s="5" t="s">
        <v>47</v>
      </c>
      <c r="F3" s="5" t="s">
        <v>1</v>
      </c>
      <c r="G3" s="5" t="s">
        <v>2</v>
      </c>
      <c r="H3" s="5" t="s">
        <v>0</v>
      </c>
    </row>
    <row r="4" spans="1:8" ht="6" customHeight="1" x14ac:dyDescent="0.25">
      <c r="A4" s="6"/>
      <c r="B4" s="7"/>
      <c r="C4" s="7"/>
      <c r="D4" s="7"/>
      <c r="E4" s="7"/>
      <c r="F4" s="7"/>
      <c r="G4" s="7"/>
      <c r="H4" s="7"/>
    </row>
    <row r="5" spans="1:8" ht="12.75" customHeight="1" x14ac:dyDescent="0.25">
      <c r="A5" s="1">
        <v>2004</v>
      </c>
      <c r="B5" s="8">
        <v>0.97856072703492869</v>
      </c>
      <c r="C5" s="8">
        <v>1.6853291542171349</v>
      </c>
      <c r="D5" s="8">
        <v>2.1208023373875005</v>
      </c>
      <c r="E5" s="8">
        <v>1.471865962592378</v>
      </c>
      <c r="F5" s="8">
        <v>1.6322863222616564</v>
      </c>
      <c r="G5" s="8">
        <v>1.5855554833130512</v>
      </c>
      <c r="H5" s="8">
        <v>1.6088859473849766</v>
      </c>
    </row>
    <row r="6" spans="1:8" ht="12.75" customHeight="1" x14ac:dyDescent="0.25">
      <c r="A6" s="1">
        <v>2005</v>
      </c>
      <c r="B6" s="8">
        <v>0.95721590923479261</v>
      </c>
      <c r="C6" s="8">
        <v>1.6468920664937319</v>
      </c>
      <c r="D6" s="8">
        <v>2.1011108084279755</v>
      </c>
      <c r="E6" s="8">
        <v>1.6459785851449551</v>
      </c>
      <c r="F6" s="8">
        <v>1.6260347551455041</v>
      </c>
      <c r="G6" s="8">
        <v>1.6041079500008999</v>
      </c>
      <c r="H6" s="8">
        <v>1.6148364984129699</v>
      </c>
    </row>
    <row r="7" spans="1:8" ht="12.75" customHeight="1" x14ac:dyDescent="0.25">
      <c r="A7" s="1">
        <v>2006</v>
      </c>
      <c r="B7" s="8">
        <v>0.99760090803061441</v>
      </c>
      <c r="C7" s="8">
        <v>1.6866261680169115</v>
      </c>
      <c r="D7" s="8">
        <v>2.1334579448235087</v>
      </c>
      <c r="E7" s="8">
        <v>1.5934551920622559</v>
      </c>
      <c r="F7" s="8">
        <v>1.5908356151910668</v>
      </c>
      <c r="G7" s="8">
        <v>1.695282939983054</v>
      </c>
      <c r="H7" s="8">
        <v>1.643314985603753</v>
      </c>
    </row>
    <row r="8" spans="1:8" ht="12.75" customHeight="1" x14ac:dyDescent="0.25">
      <c r="A8" s="1">
        <v>2007</v>
      </c>
      <c r="B8" s="8">
        <v>0.7807845510172855</v>
      </c>
      <c r="C8" s="8">
        <v>1.7946699892910822</v>
      </c>
      <c r="D8" s="8">
        <v>2.1023117711141985</v>
      </c>
      <c r="E8" s="8">
        <v>1.6086885460072757</v>
      </c>
      <c r="F8" s="8">
        <v>1.5908258557588908</v>
      </c>
      <c r="G8" s="8">
        <v>1.669991799115051</v>
      </c>
      <c r="H8" s="8">
        <v>1.6307190772215194</v>
      </c>
    </row>
    <row r="9" spans="1:8" ht="12.75" customHeight="1" x14ac:dyDescent="0.25">
      <c r="A9" s="1">
        <v>2008</v>
      </c>
      <c r="B9" s="8">
        <v>0.87389126625031754</v>
      </c>
      <c r="C9" s="8">
        <v>1.9078788914585616</v>
      </c>
      <c r="D9" s="8">
        <v>2.2539142730931863</v>
      </c>
      <c r="E9" s="8">
        <v>1.7462876072110851</v>
      </c>
      <c r="F9" s="8">
        <v>1.7807764234631505</v>
      </c>
      <c r="G9" s="8">
        <v>1.7302612264618846</v>
      </c>
      <c r="H9" s="8">
        <v>1.7553205586681659</v>
      </c>
    </row>
    <row r="10" spans="1:8" ht="12.75" customHeight="1" x14ac:dyDescent="0.25">
      <c r="A10" s="1">
        <v>2009</v>
      </c>
      <c r="B10" s="8">
        <v>0.85179980376074249</v>
      </c>
      <c r="C10" s="8">
        <v>1.8329620958343773</v>
      </c>
      <c r="D10" s="8">
        <v>2.2319074063240381</v>
      </c>
      <c r="E10" s="8">
        <v>1.9531807150318357</v>
      </c>
      <c r="F10" s="8">
        <v>1.7122307024758689</v>
      </c>
      <c r="G10" s="8">
        <v>1.7871871046752101</v>
      </c>
      <c r="H10" s="8">
        <v>1.749687337565738</v>
      </c>
    </row>
    <row r="11" spans="1:8" ht="12.75" customHeight="1" x14ac:dyDescent="0.25">
      <c r="A11" s="1">
        <v>2010</v>
      </c>
      <c r="B11" s="8">
        <v>0.83974723750354352</v>
      </c>
      <c r="C11" s="8">
        <v>1.8159966285077973</v>
      </c>
      <c r="D11" s="8">
        <v>2.1604646304163406</v>
      </c>
      <c r="E11" s="8">
        <v>1.847767388811806</v>
      </c>
      <c r="F11" s="8">
        <v>1.6801182562337778</v>
      </c>
      <c r="G11" s="8">
        <v>1.7243351351994292</v>
      </c>
      <c r="H11" s="8">
        <v>1.7021845636617747</v>
      </c>
    </row>
    <row r="12" spans="1:8" ht="12.75" customHeight="1" x14ac:dyDescent="0.25">
      <c r="A12" s="1">
        <v>2011</v>
      </c>
      <c r="B12" s="8">
        <v>0.90951290934405504</v>
      </c>
      <c r="C12" s="8">
        <v>1.7153179144273782</v>
      </c>
      <c r="D12" s="8">
        <v>2.2039274189033611</v>
      </c>
      <c r="E12" s="8">
        <v>1.9415028883529466</v>
      </c>
      <c r="F12" s="8">
        <v>1.6903078802157636</v>
      </c>
      <c r="G12" s="8">
        <v>1.7199577720447865</v>
      </c>
      <c r="H12" s="8">
        <v>1.7050398576068932</v>
      </c>
    </row>
    <row r="13" spans="1:8" ht="12.75" customHeight="1" x14ac:dyDescent="0.25">
      <c r="A13" s="1">
        <v>2012</v>
      </c>
      <c r="B13" s="8">
        <v>0.7790752329722207</v>
      </c>
      <c r="C13" s="8">
        <v>1.9277435797195039</v>
      </c>
      <c r="D13" s="8">
        <v>2.2477670601862259</v>
      </c>
      <c r="E13" s="8">
        <v>1.9531221857430439</v>
      </c>
      <c r="F13" s="8">
        <v>1.7510826447809982</v>
      </c>
      <c r="G13" s="8">
        <v>1.7671417304427017</v>
      </c>
      <c r="H13" s="8">
        <v>1.7592229432593709</v>
      </c>
    </row>
    <row r="14" spans="1:8" ht="12.75" customHeight="1" x14ac:dyDescent="0.25">
      <c r="A14" s="1">
        <v>2013</v>
      </c>
      <c r="B14" s="8">
        <v>0.82964193208245129</v>
      </c>
      <c r="C14" s="8">
        <v>1.782899599675041</v>
      </c>
      <c r="D14" s="8">
        <v>2.1628010666986297</v>
      </c>
      <c r="E14" s="8">
        <v>1.974963931619691</v>
      </c>
      <c r="F14" s="8">
        <v>1.6755439845147408</v>
      </c>
      <c r="G14" s="8">
        <v>1.726308908222183</v>
      </c>
      <c r="H14" s="8">
        <v>1.7008664808235274</v>
      </c>
    </row>
    <row r="15" spans="1:8" ht="12.75" customHeight="1" x14ac:dyDescent="0.25">
      <c r="A15" s="1">
        <v>2014</v>
      </c>
      <c r="B15" s="8">
        <v>0.85721566025359552</v>
      </c>
      <c r="C15" s="8">
        <v>1.4955694883525776</v>
      </c>
      <c r="D15" s="8">
        <v>1.9318225489806162</v>
      </c>
      <c r="E15" s="8">
        <v>1.7252154935687605</v>
      </c>
      <c r="F15" s="8">
        <v>1.3685743520901126</v>
      </c>
      <c r="G15" s="8">
        <v>1.6582067350043959</v>
      </c>
      <c r="H15" s="8">
        <v>1.5129226769732991</v>
      </c>
    </row>
    <row r="16" spans="1:8" ht="12.75" customHeight="1" x14ac:dyDescent="0.25">
      <c r="A16" s="1">
        <v>2015</v>
      </c>
      <c r="B16" s="8">
        <v>1.0904895918385817</v>
      </c>
      <c r="C16" s="8">
        <v>1.5994057526250227</v>
      </c>
      <c r="D16" s="8">
        <v>2.0411176897028853</v>
      </c>
      <c r="E16" s="8">
        <v>1.8428322607527861</v>
      </c>
      <c r="F16" s="8">
        <v>1.5206044563922703</v>
      </c>
      <c r="G16" s="8">
        <v>1.7781593694785489</v>
      </c>
      <c r="H16" s="8">
        <v>1.6467671965710655</v>
      </c>
    </row>
    <row r="17" spans="1:11" ht="12.75" customHeight="1" x14ac:dyDescent="0.25">
      <c r="A17" s="1">
        <v>2016</v>
      </c>
      <c r="B17" s="8">
        <v>1.0533974418477308</v>
      </c>
      <c r="C17" s="8">
        <v>1.5097175921014114</v>
      </c>
      <c r="D17" s="8">
        <v>1.9604429259544247</v>
      </c>
      <c r="E17" s="8">
        <v>1.8875182064733649</v>
      </c>
      <c r="F17" s="8">
        <v>1.5182130379256886</v>
      </c>
      <c r="G17" s="8">
        <v>1.6900187615773941</v>
      </c>
      <c r="H17" s="8">
        <v>1.6022839411825938</v>
      </c>
    </row>
    <row r="18" spans="1:11" ht="12.75" customHeight="1" x14ac:dyDescent="0.25">
      <c r="A18" s="1">
        <v>2017</v>
      </c>
      <c r="B18" s="8">
        <v>1.0525518318914939</v>
      </c>
      <c r="C18" s="8">
        <v>1.4927110114099782</v>
      </c>
      <c r="D18" s="8">
        <v>1.9936901680331374</v>
      </c>
      <c r="E18" s="8">
        <v>1.9614048690877206</v>
      </c>
      <c r="F18" s="8">
        <v>1.4962004843436811</v>
      </c>
      <c r="G18" s="8">
        <v>1.749624007952292</v>
      </c>
      <c r="H18" s="8">
        <v>1.6219048190391612</v>
      </c>
    </row>
    <row r="19" spans="1:11" ht="12.75" customHeight="1" x14ac:dyDescent="0.25">
      <c r="A19" s="1">
        <v>2018</v>
      </c>
      <c r="B19" s="8">
        <v>0.96</v>
      </c>
      <c r="C19" s="8">
        <v>1.56</v>
      </c>
      <c r="D19" s="8">
        <v>2.16</v>
      </c>
      <c r="E19" s="8">
        <v>2.04</v>
      </c>
      <c r="F19" s="8">
        <v>1.6032175859538556</v>
      </c>
      <c r="G19" s="8">
        <v>1.8251906946872072</v>
      </c>
      <c r="H19" s="8">
        <v>1.7132753776561327</v>
      </c>
    </row>
    <row r="20" spans="1:11" ht="12.75" customHeight="1" x14ac:dyDescent="0.25">
      <c r="A20" s="1" t="s">
        <v>153</v>
      </c>
      <c r="B20" s="8">
        <v>0.89455975828758016</v>
      </c>
      <c r="C20" s="8">
        <v>1.5061913266767137</v>
      </c>
      <c r="D20" s="8">
        <v>2.0039827596224966</v>
      </c>
      <c r="E20" s="8">
        <v>1.9041074617760043</v>
      </c>
      <c r="F20" s="8">
        <v>1.4020072187380759</v>
      </c>
      <c r="G20" s="8">
        <v>1.7751458729906293</v>
      </c>
      <c r="H20" s="8">
        <v>1.5867543637701318</v>
      </c>
    </row>
    <row r="21" spans="1:11" ht="12.75" customHeight="1" x14ac:dyDescent="0.25">
      <c r="A21" s="1" t="s">
        <v>152</v>
      </c>
      <c r="B21" s="8">
        <v>1.1933368151896095</v>
      </c>
      <c r="C21" s="8">
        <v>1.760794247289897</v>
      </c>
      <c r="D21" s="8">
        <v>2.2909514213695807</v>
      </c>
      <c r="E21" s="8">
        <v>2.2714917905885779</v>
      </c>
      <c r="F21" s="8">
        <v>1.7485058785185106</v>
      </c>
      <c r="G21" s="8">
        <v>2.0172017389365422</v>
      </c>
      <c r="H21" s="8">
        <v>1.8815368973057147</v>
      </c>
    </row>
    <row r="22" spans="1:11" ht="12.75" customHeight="1" x14ac:dyDescent="0.25">
      <c r="A22" s="1">
        <v>2020</v>
      </c>
      <c r="B22" s="8">
        <v>1.2000000000000002</v>
      </c>
      <c r="C22" s="8">
        <v>1.6800000000000002</v>
      </c>
      <c r="D22" s="8">
        <v>2.16</v>
      </c>
      <c r="E22" s="8">
        <v>2.16</v>
      </c>
      <c r="F22" s="8">
        <v>1.6800000000000002</v>
      </c>
      <c r="G22" s="8">
        <v>1.92</v>
      </c>
      <c r="H22" s="8">
        <v>1.7999999999999998</v>
      </c>
    </row>
    <row r="23" spans="1:11" ht="12.75" customHeight="1" x14ac:dyDescent="0.25">
      <c r="A23" s="1">
        <v>2021</v>
      </c>
      <c r="B23" s="8">
        <v>1.2000000000000002</v>
      </c>
      <c r="C23" s="8">
        <v>1.56</v>
      </c>
      <c r="D23" s="8">
        <v>2.4000000000000004</v>
      </c>
      <c r="E23" s="8">
        <v>2.2800000000000002</v>
      </c>
      <c r="F23" s="8">
        <v>1.6800000000000002</v>
      </c>
      <c r="G23" s="8">
        <v>2.04</v>
      </c>
      <c r="H23" s="8">
        <v>1.7999999999999998</v>
      </c>
    </row>
    <row r="24" spans="1:11" ht="12.75" customHeight="1" x14ac:dyDescent="0.25">
      <c r="A24" s="1">
        <v>2022</v>
      </c>
      <c r="B24" s="8">
        <v>1.150271992887562</v>
      </c>
      <c r="C24" s="8">
        <v>1.7513170680620593</v>
      </c>
      <c r="D24" s="8">
        <v>2.2309363548981622</v>
      </c>
      <c r="E24" s="8">
        <v>2.2477138693271073</v>
      </c>
      <c r="F24" s="8">
        <v>1.6648154340712491</v>
      </c>
      <c r="G24" s="8">
        <v>2.0615377833903845</v>
      </c>
      <c r="H24" s="8">
        <v>1.8611030366886994</v>
      </c>
    </row>
    <row r="25" spans="1:11" ht="12.75" customHeight="1" x14ac:dyDescent="0.25">
      <c r="A25" s="1">
        <v>2023</v>
      </c>
      <c r="B25" s="8">
        <v>1.1015353970497854</v>
      </c>
      <c r="C25" s="8">
        <v>1.6164225833964454</v>
      </c>
      <c r="D25" s="8">
        <v>2.075390656192944</v>
      </c>
      <c r="E25" s="8">
        <v>2.2428345230903708</v>
      </c>
      <c r="F25" s="8">
        <v>1.590790527129003</v>
      </c>
      <c r="G25" s="8">
        <v>1.9569530548685456</v>
      </c>
      <c r="H25" s="8">
        <v>1.7716091120624566</v>
      </c>
    </row>
    <row r="26" spans="1:11" ht="12.75" customHeight="1" x14ac:dyDescent="0.25">
      <c r="A26" s="1">
        <v>2024</v>
      </c>
      <c r="B26" s="8">
        <v>0.94143675530406234</v>
      </c>
      <c r="C26" s="8">
        <v>1.4978428308561529</v>
      </c>
      <c r="D26" s="8">
        <v>2.1361381058253377</v>
      </c>
      <c r="E26" s="8">
        <v>2.2781062068073838</v>
      </c>
      <c r="F26" s="8">
        <v>1.5064505793038878</v>
      </c>
      <c r="G26" s="8">
        <v>1.9510502403960337</v>
      </c>
      <c r="H26" s="8">
        <v>1.7257299425051076</v>
      </c>
    </row>
    <row r="27" spans="1:11" ht="6" customHeight="1" x14ac:dyDescent="0.25">
      <c r="A27" s="6"/>
      <c r="B27" s="9"/>
      <c r="C27" s="9"/>
      <c r="D27" s="9"/>
      <c r="E27" s="9"/>
      <c r="F27" s="9"/>
      <c r="G27" s="9"/>
      <c r="H27" s="9"/>
      <c r="I27" s="12"/>
      <c r="J27" s="12"/>
      <c r="K27" s="12"/>
    </row>
    <row r="28" spans="1:11" ht="15" customHeight="1" x14ac:dyDescent="0.25">
      <c r="A28" s="153" t="s">
        <v>96</v>
      </c>
      <c r="B28" s="154"/>
      <c r="C28" s="154"/>
      <c r="D28" s="154"/>
      <c r="E28" s="154"/>
      <c r="F28" s="154"/>
      <c r="G28" s="154"/>
      <c r="H28" s="154"/>
    </row>
    <row r="29" spans="1:11" ht="15" customHeight="1" x14ac:dyDescent="0.25">
      <c r="A29" s="153" t="s">
        <v>10</v>
      </c>
      <c r="B29" s="154"/>
      <c r="C29" s="154"/>
      <c r="D29" s="154"/>
      <c r="E29" s="154"/>
      <c r="F29" s="154"/>
      <c r="G29" s="154"/>
      <c r="H29" s="154"/>
    </row>
    <row r="30" spans="1:11" ht="6" customHeight="1" x14ac:dyDescent="0.25">
      <c r="C30" s="14"/>
      <c r="H30" s="3"/>
    </row>
    <row r="31" spans="1:11" ht="15" customHeight="1" x14ac:dyDescent="0.3">
      <c r="A31" s="151" t="s">
        <v>12</v>
      </c>
      <c r="B31" s="147"/>
      <c r="C31" s="147"/>
      <c r="D31" s="147"/>
      <c r="E31" s="147"/>
      <c r="F31" s="147"/>
      <c r="G31" s="147"/>
      <c r="H31" s="147"/>
    </row>
  </sheetData>
  <mergeCells count="5">
    <mergeCell ref="A2:H2"/>
    <mergeCell ref="A29:H29"/>
    <mergeCell ref="A28:H28"/>
    <mergeCell ref="A31:H31"/>
    <mergeCell ref="F1:H1"/>
  </mergeCells>
  <hyperlinks>
    <hyperlink ref="F1:H1" location="Förteckning!A1" display="Tillbaka till innehållsförteckningen" xr:uid="{FEB134F2-EE2D-4F06-93E3-DB2BBB3F9DDE}"/>
  </hyperlinks>
  <pageMargins left="0.7" right="0.7" top="0.75" bottom="0.75" header="0.3" footer="0.3"/>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Blad23">
    <pageSetUpPr fitToPage="1"/>
  </sheetPr>
  <dimension ref="A1:M30"/>
  <sheetViews>
    <sheetView workbookViewId="0">
      <pane ySplit="3" topLeftCell="A4" activePane="bottomLeft" state="frozen"/>
      <selection pane="bottomLeft" activeCell="A4" sqref="A4"/>
    </sheetView>
  </sheetViews>
  <sheetFormatPr defaultColWidth="9.33203125" defaultRowHeight="13.2" x14ac:dyDescent="0.25"/>
  <cols>
    <col min="1" max="1" width="6.6640625" style="3" customWidth="1"/>
    <col min="2" max="8" width="8.6640625" style="2" customWidth="1"/>
    <col min="9" max="16384" width="9.33203125" style="3"/>
  </cols>
  <sheetData>
    <row r="1" spans="1:8" ht="30" customHeight="1" x14ac:dyDescent="0.3">
      <c r="F1" s="157" t="s">
        <v>236</v>
      </c>
      <c r="G1" s="157"/>
      <c r="H1" s="157"/>
    </row>
    <row r="2" spans="1:8" ht="30" customHeight="1" x14ac:dyDescent="0.25">
      <c r="A2" s="158" t="s">
        <v>240</v>
      </c>
      <c r="B2" s="158"/>
      <c r="C2" s="158"/>
      <c r="D2" s="158"/>
      <c r="E2" s="158"/>
      <c r="F2" s="158"/>
      <c r="G2" s="158"/>
      <c r="H2" s="158"/>
    </row>
    <row r="3" spans="1:8" ht="15" customHeight="1" x14ac:dyDescent="0.25">
      <c r="A3" s="4"/>
      <c r="B3" s="5" t="s">
        <v>5</v>
      </c>
      <c r="C3" s="5" t="s">
        <v>3</v>
      </c>
      <c r="D3" s="5" t="s">
        <v>4</v>
      </c>
      <c r="E3" s="5" t="s">
        <v>46</v>
      </c>
      <c r="F3" s="5" t="s">
        <v>1</v>
      </c>
      <c r="G3" s="5" t="s">
        <v>2</v>
      </c>
      <c r="H3" s="5" t="s">
        <v>0</v>
      </c>
    </row>
    <row r="4" spans="1:8" ht="6" customHeight="1" x14ac:dyDescent="0.25">
      <c r="A4" s="6"/>
      <c r="B4" s="7"/>
      <c r="C4" s="7"/>
      <c r="D4" s="7"/>
      <c r="E4" s="7"/>
      <c r="F4" s="7"/>
      <c r="G4" s="7"/>
      <c r="H4" s="7"/>
    </row>
    <row r="5" spans="1:8" ht="12.75" customHeight="1" x14ac:dyDescent="0.25">
      <c r="A5" s="1">
        <v>2004</v>
      </c>
      <c r="B5" s="8">
        <v>0.56699621758432761</v>
      </c>
      <c r="C5" s="8">
        <v>0.10537481999678996</v>
      </c>
      <c r="D5" s="8">
        <v>2.2979520504476998E-2</v>
      </c>
      <c r="E5" s="8">
        <v>1.1839497115257136E-2</v>
      </c>
      <c r="F5" s="8">
        <v>0.13692483092419891</v>
      </c>
      <c r="G5" s="8">
        <v>0.2075626668956019</v>
      </c>
      <c r="H5" s="8">
        <v>0.17232689129844547</v>
      </c>
    </row>
    <row r="6" spans="1:8" ht="12.75" customHeight="1" x14ac:dyDescent="0.25">
      <c r="A6" s="1">
        <v>2005</v>
      </c>
      <c r="B6" s="8">
        <v>0.57997132889345493</v>
      </c>
      <c r="C6" s="8">
        <v>0.1151688062226911</v>
      </c>
      <c r="D6" s="8">
        <v>2.5477283437417449E-2</v>
      </c>
      <c r="E6" s="8">
        <v>1.0268026425504744E-2</v>
      </c>
      <c r="F6" s="8">
        <v>0.14532709265912899</v>
      </c>
      <c r="G6" s="8">
        <v>0.21003733049883472</v>
      </c>
      <c r="H6" s="8">
        <v>0.1778803360997317</v>
      </c>
    </row>
    <row r="7" spans="1:8" ht="12.75" customHeight="1" x14ac:dyDescent="0.25">
      <c r="A7" s="1">
        <v>2006</v>
      </c>
      <c r="B7" s="8">
        <v>0.51513398785537967</v>
      </c>
      <c r="C7" s="8">
        <v>0.11319810415520332</v>
      </c>
      <c r="D7" s="8">
        <v>2.8642100155682478E-2</v>
      </c>
      <c r="E7" s="8">
        <v>8.3496839725704566E-3</v>
      </c>
      <c r="F7" s="8">
        <v>0.15384275606294506</v>
      </c>
      <c r="G7" s="8">
        <v>0.17010255931891693</v>
      </c>
      <c r="H7" s="8">
        <v>0.16210314714035529</v>
      </c>
    </row>
    <row r="8" spans="1:8" ht="12.75" customHeight="1" x14ac:dyDescent="0.25">
      <c r="A8" s="1">
        <v>2007</v>
      </c>
      <c r="B8" s="8">
        <v>0.57898522120253115</v>
      </c>
      <c r="C8" s="8">
        <v>9.0926909272087617E-2</v>
      </c>
      <c r="D8" s="8">
        <v>2.3950721223147522E-2</v>
      </c>
      <c r="E8" s="8">
        <v>5.7184613748495327E-3</v>
      </c>
      <c r="F8" s="8">
        <v>0.1439171798240482</v>
      </c>
      <c r="G8" s="8">
        <v>0.18599504568467734</v>
      </c>
      <c r="H8" s="8">
        <v>0.16500225188567169</v>
      </c>
    </row>
    <row r="9" spans="1:8" ht="12.75" customHeight="1" x14ac:dyDescent="0.25">
      <c r="A9" s="1">
        <v>2008</v>
      </c>
      <c r="B9" s="8">
        <v>0.58146215553204805</v>
      </c>
      <c r="C9" s="8">
        <v>0.11756208055142797</v>
      </c>
      <c r="D9" s="8">
        <v>3.2627932969843378E-2</v>
      </c>
      <c r="E9" s="8">
        <v>4.6965504430061525E-3</v>
      </c>
      <c r="F9" s="8">
        <v>0.13361115863902731</v>
      </c>
      <c r="G9" s="8">
        <v>0.21680138010871927</v>
      </c>
      <c r="H9" s="8">
        <v>0.1754860161014406</v>
      </c>
    </row>
    <row r="10" spans="1:8" ht="12.75" customHeight="1" x14ac:dyDescent="0.25">
      <c r="A10" s="1">
        <v>2009</v>
      </c>
      <c r="B10" s="8">
        <v>0.43810596866253343</v>
      </c>
      <c r="C10" s="8">
        <v>9.3867705484555627E-2</v>
      </c>
      <c r="D10" s="8">
        <v>3.109057180707615E-2</v>
      </c>
      <c r="E10" s="8">
        <v>9.9242472893033441E-3</v>
      </c>
      <c r="F10" s="8">
        <v>0.11583012365852632</v>
      </c>
      <c r="G10" s="8">
        <v>0.1567831352143694</v>
      </c>
      <c r="H10" s="8">
        <v>0.13626118467385087</v>
      </c>
    </row>
    <row r="11" spans="1:8" ht="12.75" customHeight="1" x14ac:dyDescent="0.25">
      <c r="A11" s="1">
        <v>2010</v>
      </c>
      <c r="B11" s="8">
        <v>0.46807811108917097</v>
      </c>
      <c r="C11" s="8">
        <v>9.2972962731308187E-2</v>
      </c>
      <c r="D11" s="8">
        <v>2.8042883295444861E-2</v>
      </c>
      <c r="E11" s="8">
        <v>5.4918074723287772E-3</v>
      </c>
      <c r="F11" s="8">
        <v>0.11641615801406828</v>
      </c>
      <c r="G11" s="8">
        <v>0.16466575460861618</v>
      </c>
      <c r="H11" s="8">
        <v>0.14051125938988179</v>
      </c>
    </row>
    <row r="12" spans="1:8" ht="12.75" customHeight="1" x14ac:dyDescent="0.25">
      <c r="A12" s="1">
        <v>2011</v>
      </c>
      <c r="B12" s="8">
        <v>0.43110441291366702</v>
      </c>
      <c r="C12" s="8">
        <v>9.8018755880949188E-2</v>
      </c>
      <c r="D12" s="8">
        <v>4.1042294090802608E-2</v>
      </c>
      <c r="E12" s="8">
        <v>9.3379222015499801E-3</v>
      </c>
      <c r="F12" s="8">
        <v>0.13085491198394095</v>
      </c>
      <c r="G12" s="8">
        <v>0.14578406234867386</v>
      </c>
      <c r="H12" s="8">
        <v>0.13832032780988418</v>
      </c>
    </row>
    <row r="13" spans="1:8" ht="12.75" customHeight="1" x14ac:dyDescent="0.25">
      <c r="A13" s="1">
        <v>2012</v>
      </c>
      <c r="B13" s="8">
        <v>0.42849087063823005</v>
      </c>
      <c r="C13" s="8">
        <v>7.1875004444356197E-2</v>
      </c>
      <c r="D13" s="8">
        <v>2.8170327212246254E-2</v>
      </c>
      <c r="E13" s="8">
        <v>6.2230408098535236E-3</v>
      </c>
      <c r="F13" s="8">
        <v>9.7291818670964481E-2</v>
      </c>
      <c r="G13" s="8">
        <v>0.15390396718076468</v>
      </c>
      <c r="H13" s="8">
        <v>0.1254747920477636</v>
      </c>
    </row>
    <row r="14" spans="1:8" ht="12.75" customHeight="1" x14ac:dyDescent="0.25">
      <c r="A14" s="1">
        <v>2013</v>
      </c>
      <c r="B14" s="8">
        <v>0.43199934485415886</v>
      </c>
      <c r="C14" s="8">
        <v>8.0876405365546439E-2</v>
      </c>
      <c r="D14" s="8">
        <v>2.8972150837844581E-2</v>
      </c>
      <c r="E14" s="8">
        <v>6.1035402030649617E-3</v>
      </c>
      <c r="F14" s="8">
        <v>9.3229349000135048E-2</v>
      </c>
      <c r="G14" s="8">
        <v>0.170410959496685</v>
      </c>
      <c r="H14" s="8">
        <v>0.13157011275363306</v>
      </c>
    </row>
    <row r="15" spans="1:8" ht="12.75" customHeight="1" x14ac:dyDescent="0.25">
      <c r="A15" s="1">
        <v>2014</v>
      </c>
      <c r="B15" s="8">
        <v>0.38562857928470795</v>
      </c>
      <c r="C15" s="8">
        <v>7.0956835870619198E-2</v>
      </c>
      <c r="D15" s="8">
        <v>3.5038086834944505E-2</v>
      </c>
      <c r="E15" s="8">
        <v>6.1589131512922385E-3</v>
      </c>
      <c r="F15" s="8">
        <v>9.6208507185906164E-2</v>
      </c>
      <c r="G15" s="8">
        <v>0.13712805109709175</v>
      </c>
      <c r="H15" s="8">
        <v>0.11660217849824621</v>
      </c>
    </row>
    <row r="16" spans="1:8" ht="12.75" customHeight="1" x14ac:dyDescent="0.25">
      <c r="A16" s="1">
        <v>2015</v>
      </c>
      <c r="B16" s="8">
        <v>0.38531494384354054</v>
      </c>
      <c r="C16" s="8">
        <v>7.9853425128588187E-2</v>
      </c>
      <c r="D16" s="8">
        <v>2.6052295147583501E-2</v>
      </c>
      <c r="E16" s="8">
        <v>1.2708577886306862E-2</v>
      </c>
      <c r="F16" s="8">
        <v>0.10018661655253361</v>
      </c>
      <c r="G16" s="8">
        <v>0.13766509402838645</v>
      </c>
      <c r="H16" s="8">
        <v>0.11855141049865867</v>
      </c>
    </row>
    <row r="17" spans="1:13" ht="12.75" customHeight="1" x14ac:dyDescent="0.25">
      <c r="A17" s="1">
        <v>2016</v>
      </c>
      <c r="B17" s="8">
        <v>0.40253796410563131</v>
      </c>
      <c r="C17" s="8">
        <v>7.3845738404202554E-2</v>
      </c>
      <c r="D17" s="8">
        <v>3.4941950017499085E-2</v>
      </c>
      <c r="E17" s="8">
        <v>1.3198115828454949E-2</v>
      </c>
      <c r="F17" s="8">
        <v>0.10625498829750392</v>
      </c>
      <c r="G17" s="8">
        <v>0.13635847749817132</v>
      </c>
      <c r="H17" s="8">
        <v>0.12202234484495926</v>
      </c>
    </row>
    <row r="18" spans="1:13" ht="12.75" customHeight="1" x14ac:dyDescent="0.25">
      <c r="A18" s="1">
        <v>2017</v>
      </c>
      <c r="B18" s="8">
        <v>0.34367143775890263</v>
      </c>
      <c r="C18" s="8">
        <v>6.9418746741069945E-2</v>
      </c>
      <c r="D18" s="8">
        <v>4.3087512394862644E-2</v>
      </c>
      <c r="E18" s="8">
        <v>1.508740956521662E-2</v>
      </c>
      <c r="F18" s="8">
        <v>9.6272004258699889E-2</v>
      </c>
      <c r="G18" s="8">
        <v>0.12350842150304885</v>
      </c>
      <c r="H18" s="8">
        <v>0.10978194074935127</v>
      </c>
    </row>
    <row r="19" spans="1:13" ht="12.75" customHeight="1" x14ac:dyDescent="0.25">
      <c r="A19" s="1">
        <v>2018</v>
      </c>
      <c r="B19" s="8">
        <v>0.40754283382457301</v>
      </c>
      <c r="C19" s="8">
        <v>7.8450059489842183E-2</v>
      </c>
      <c r="D19" s="8">
        <v>6.4485574156215766E-2</v>
      </c>
      <c r="E19" s="8">
        <v>1.4219762352614155E-2</v>
      </c>
      <c r="F19" s="8">
        <v>0.1336554859270008</v>
      </c>
      <c r="G19" s="8">
        <v>0.12622502345686545</v>
      </c>
      <c r="H19" s="8">
        <v>0.12997134465666363</v>
      </c>
    </row>
    <row r="20" spans="1:13" ht="12.75" customHeight="1" x14ac:dyDescent="0.25">
      <c r="A20" s="1" t="s">
        <v>153</v>
      </c>
      <c r="B20" s="8">
        <v>0.41236644119849697</v>
      </c>
      <c r="C20" s="8">
        <v>0.1027632218360553</v>
      </c>
      <c r="D20" s="8">
        <v>6.1738846016121528E-2</v>
      </c>
      <c r="E20" s="8">
        <v>1.8397895568012409E-2</v>
      </c>
      <c r="F20" s="8">
        <v>0.13836771242591298</v>
      </c>
      <c r="G20" s="8">
        <v>0.13880847116631898</v>
      </c>
      <c r="H20" s="8">
        <v>0.1385859393986747</v>
      </c>
    </row>
    <row r="21" spans="1:13" ht="12.75" customHeight="1" x14ac:dyDescent="0.25">
      <c r="A21" s="1" t="s">
        <v>152</v>
      </c>
      <c r="B21" s="8">
        <v>0.64998124237410804</v>
      </c>
      <c r="C21" s="8">
        <v>0.1412073176940431</v>
      </c>
      <c r="D21" s="8">
        <v>9.6088691826729022E-2</v>
      </c>
      <c r="E21" s="8">
        <v>1.9375422275269304E-2</v>
      </c>
      <c r="F21" s="8">
        <v>0.18008158728193041</v>
      </c>
      <c r="G21" s="8">
        <v>0.23864713868753964</v>
      </c>
      <c r="H21" s="8">
        <v>0.20907732602238632</v>
      </c>
    </row>
    <row r="22" spans="1:13" ht="12.75" customHeight="1" x14ac:dyDescent="0.25">
      <c r="A22" s="1">
        <v>2020</v>
      </c>
      <c r="B22" s="8">
        <v>0.48599999999999999</v>
      </c>
      <c r="C22" s="8">
        <v>9.1200000000000003E-2</v>
      </c>
      <c r="D22" s="8">
        <v>0.06</v>
      </c>
      <c r="E22" s="8">
        <v>2.52E-2</v>
      </c>
      <c r="F22" s="8">
        <v>0.1404</v>
      </c>
      <c r="G22" s="8">
        <v>0.15839999999999999</v>
      </c>
      <c r="H22" s="8">
        <v>0.14879999999999999</v>
      </c>
    </row>
    <row r="23" spans="1:13" ht="12.75" customHeight="1" x14ac:dyDescent="0.25">
      <c r="A23" s="1">
        <v>2021</v>
      </c>
      <c r="B23" s="8">
        <v>0.5544</v>
      </c>
      <c r="C23" s="8">
        <v>0.13919999999999999</v>
      </c>
      <c r="D23" s="8">
        <v>8.2799999999999999E-2</v>
      </c>
      <c r="E23" s="8">
        <v>3.3599999999999998E-2</v>
      </c>
      <c r="F23" s="8">
        <v>0.17519999999999999</v>
      </c>
      <c r="G23" s="8">
        <v>0.192</v>
      </c>
      <c r="H23" s="8">
        <v>0.18359999999999999</v>
      </c>
    </row>
    <row r="24" spans="1:13" ht="12.75" customHeight="1" x14ac:dyDescent="0.25">
      <c r="A24" s="1">
        <v>2022</v>
      </c>
      <c r="B24" s="8">
        <v>0.49873227255088604</v>
      </c>
      <c r="C24" s="8">
        <v>0.16464067411927261</v>
      </c>
      <c r="D24" s="8">
        <v>7.149902995724311E-2</v>
      </c>
      <c r="E24" s="8">
        <v>2.7091099010565521E-2</v>
      </c>
      <c r="F24" s="8">
        <v>0.16343142111509285</v>
      </c>
      <c r="G24" s="8">
        <v>0.18893469571705729</v>
      </c>
      <c r="H24" s="8">
        <v>0.17604975895037134</v>
      </c>
    </row>
    <row r="25" spans="1:13" ht="12.75" customHeight="1" x14ac:dyDescent="0.25">
      <c r="A25" s="1">
        <v>2023</v>
      </c>
      <c r="B25" s="8">
        <v>0.6576025373821357</v>
      </c>
      <c r="C25" s="8">
        <v>0.15017635044364491</v>
      </c>
      <c r="D25" s="8">
        <v>8.2658811652047331E-2</v>
      </c>
      <c r="E25" s="8">
        <v>2.7275867175276632E-2</v>
      </c>
      <c r="F25" s="8">
        <v>0.20462823516393377</v>
      </c>
      <c r="G25" s="8">
        <v>0.1998132645266881</v>
      </c>
      <c r="H25" s="8">
        <v>0.20225050366175734</v>
      </c>
    </row>
    <row r="26" spans="1:13" ht="12.75" customHeight="1" x14ac:dyDescent="0.25">
      <c r="A26" s="1">
        <v>2024</v>
      </c>
      <c r="B26" s="8">
        <v>0.69225576389630539</v>
      </c>
      <c r="C26" s="8">
        <v>0.11800524980311519</v>
      </c>
      <c r="D26" s="8">
        <v>8.3862493436385702E-2</v>
      </c>
      <c r="E26" s="8">
        <v>3.3722098466665275E-2</v>
      </c>
      <c r="F26" s="8">
        <v>0.19603607872387141</v>
      </c>
      <c r="G26" s="8">
        <v>0.20151969194727667</v>
      </c>
      <c r="H26" s="8">
        <v>0.19874063142801812</v>
      </c>
    </row>
    <row r="27" spans="1:13" ht="6" customHeight="1" x14ac:dyDescent="0.25">
      <c r="A27" s="6"/>
      <c r="B27" s="9"/>
      <c r="C27" s="9"/>
      <c r="D27" s="9"/>
      <c r="E27" s="9"/>
      <c r="F27" s="9"/>
      <c r="G27" s="9"/>
      <c r="H27" s="9"/>
      <c r="I27" s="12"/>
      <c r="J27" s="12"/>
      <c r="K27" s="12"/>
      <c r="L27" s="12"/>
      <c r="M27" s="12"/>
    </row>
    <row r="28" spans="1:13" ht="15" customHeight="1" x14ac:dyDescent="0.25">
      <c r="A28" s="153" t="s">
        <v>9</v>
      </c>
      <c r="B28" s="154"/>
      <c r="C28" s="154"/>
      <c r="D28" s="154"/>
      <c r="E28" s="154"/>
      <c r="F28" s="154"/>
      <c r="G28" s="154"/>
      <c r="H28" s="154"/>
    </row>
    <row r="29" spans="1:13" ht="6" customHeight="1" x14ac:dyDescent="0.25">
      <c r="C29" s="14"/>
      <c r="H29" s="3"/>
    </row>
    <row r="30" spans="1:13" ht="15" customHeight="1" x14ac:dyDescent="0.3">
      <c r="A30" s="151" t="s">
        <v>12</v>
      </c>
      <c r="B30" s="147"/>
      <c r="C30" s="147"/>
      <c r="D30" s="147"/>
      <c r="E30" s="147"/>
      <c r="F30" s="147"/>
      <c r="G30" s="147"/>
      <c r="H30" s="147"/>
    </row>
  </sheetData>
  <mergeCells count="4">
    <mergeCell ref="A2:H2"/>
    <mergeCell ref="A28:H28"/>
    <mergeCell ref="A30:H30"/>
    <mergeCell ref="F1:H1"/>
  </mergeCells>
  <hyperlinks>
    <hyperlink ref="F1:H1" location="Förteckning!A1" display="Tillbaka till innehållsförteckningen" xr:uid="{38C599B6-20E1-4468-A337-4CED8201B916}"/>
  </hyperlinks>
  <pageMargins left="0.7" right="0.7" top="0.75" bottom="0.75" header="0.3" footer="0.3"/>
  <pageSetup paperSize="9"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Blad24">
    <pageSetUpPr fitToPage="1"/>
  </sheetPr>
  <dimension ref="A1:K30"/>
  <sheetViews>
    <sheetView workbookViewId="0">
      <pane ySplit="3" topLeftCell="A4" activePane="bottomLeft" state="frozen"/>
      <selection pane="bottomLeft" activeCell="A2" sqref="A2:H2"/>
    </sheetView>
  </sheetViews>
  <sheetFormatPr defaultColWidth="9.33203125" defaultRowHeight="13.2" x14ac:dyDescent="0.25"/>
  <cols>
    <col min="1" max="1" width="6.6640625" style="3" customWidth="1"/>
    <col min="2" max="8" width="8.6640625" style="2" customWidth="1"/>
    <col min="9" max="16384" width="9.33203125" style="3"/>
  </cols>
  <sheetData>
    <row r="1" spans="1:8" ht="30" customHeight="1" x14ac:dyDescent="0.3">
      <c r="F1" s="157" t="s">
        <v>236</v>
      </c>
      <c r="G1" s="157"/>
      <c r="H1" s="157"/>
    </row>
    <row r="2" spans="1:8" ht="30" customHeight="1" x14ac:dyDescent="0.25">
      <c r="A2" s="158" t="s">
        <v>358</v>
      </c>
      <c r="B2" s="158"/>
      <c r="C2" s="158"/>
      <c r="D2" s="158"/>
      <c r="E2" s="158"/>
      <c r="F2" s="158"/>
      <c r="G2" s="158"/>
      <c r="H2" s="158"/>
    </row>
    <row r="3" spans="1:8" ht="15" customHeight="1" x14ac:dyDescent="0.25">
      <c r="A3" s="4"/>
      <c r="B3" s="5" t="s">
        <v>5</v>
      </c>
      <c r="C3" s="5" t="s">
        <v>3</v>
      </c>
      <c r="D3" s="5" t="s">
        <v>4</v>
      </c>
      <c r="E3" s="5" t="s">
        <v>46</v>
      </c>
      <c r="F3" s="5" t="s">
        <v>1</v>
      </c>
      <c r="G3" s="5" t="s">
        <v>2</v>
      </c>
      <c r="H3" s="5" t="s">
        <v>0</v>
      </c>
    </row>
    <row r="4" spans="1:8" ht="6" customHeight="1" x14ac:dyDescent="0.25">
      <c r="A4" s="6"/>
      <c r="B4" s="7"/>
      <c r="C4" s="7"/>
      <c r="D4" s="7"/>
      <c r="E4" s="7"/>
      <c r="F4" s="7"/>
      <c r="G4" s="7"/>
      <c r="H4" s="7"/>
    </row>
    <row r="5" spans="1:8" ht="12.75" customHeight="1" x14ac:dyDescent="0.25">
      <c r="A5" s="1">
        <v>2004</v>
      </c>
      <c r="B5" s="8">
        <v>2.8636774429654599</v>
      </c>
      <c r="C5" s="8">
        <v>1.8305011626164496</v>
      </c>
      <c r="D5" s="8">
        <v>0.98620947396621128</v>
      </c>
      <c r="E5" s="8">
        <v>0.32998010412072115</v>
      </c>
      <c r="F5" s="8">
        <v>2.7083876423491753</v>
      </c>
      <c r="G5" s="8">
        <v>0.51931476886407335</v>
      </c>
      <c r="H5" s="8">
        <v>1.6113884777312677</v>
      </c>
    </row>
    <row r="6" spans="1:8" ht="12.75" customHeight="1" x14ac:dyDescent="0.25">
      <c r="A6" s="1">
        <v>2005</v>
      </c>
      <c r="B6" s="8">
        <v>2.9393684735494618</v>
      </c>
      <c r="C6" s="8">
        <v>1.7358648843403786</v>
      </c>
      <c r="D6" s="8">
        <v>1.0286177982445994</v>
      </c>
      <c r="E6" s="8">
        <v>0.34321009311438422</v>
      </c>
      <c r="F6" s="8">
        <v>2.6856650834288289</v>
      </c>
      <c r="G6" s="8">
        <v>0.54203321328438192</v>
      </c>
      <c r="H6" s="8">
        <v>1.6059391168470953</v>
      </c>
    </row>
    <row r="7" spans="1:8" ht="12.75" customHeight="1" x14ac:dyDescent="0.25">
      <c r="A7" s="1">
        <v>2006</v>
      </c>
      <c r="B7" s="8">
        <v>2.7942746372662715</v>
      </c>
      <c r="C7" s="8">
        <v>1.8480710932630635</v>
      </c>
      <c r="D7" s="8">
        <v>1.137667588275814</v>
      </c>
      <c r="E7" s="8">
        <v>0.44755108650493725</v>
      </c>
      <c r="F7" s="8">
        <v>2.793686872751489</v>
      </c>
      <c r="G7" s="8">
        <v>0.51502859617670171</v>
      </c>
      <c r="H7" s="8">
        <v>1.6491539534787536</v>
      </c>
    </row>
    <row r="8" spans="1:8" ht="12.75" customHeight="1" x14ac:dyDescent="0.25">
      <c r="A8" s="1">
        <v>2007</v>
      </c>
      <c r="B8" s="8">
        <v>2.9066814088261288</v>
      </c>
      <c r="C8" s="8">
        <v>1.7276242967048321</v>
      </c>
      <c r="D8" s="8">
        <v>1.1502120175050088</v>
      </c>
      <c r="E8" s="8">
        <v>0.39575955992477341</v>
      </c>
      <c r="F8" s="8">
        <v>2.7867629658761341</v>
      </c>
      <c r="G8" s="8">
        <v>0.46729393021808247</v>
      </c>
      <c r="H8" s="8">
        <v>1.6220029416864445</v>
      </c>
    </row>
    <row r="9" spans="1:8" ht="12.75" customHeight="1" x14ac:dyDescent="0.25">
      <c r="A9" s="1">
        <v>2008</v>
      </c>
      <c r="B9" s="8">
        <v>2.4658074490233721</v>
      </c>
      <c r="C9" s="8">
        <v>1.834730296990895</v>
      </c>
      <c r="D9" s="8">
        <v>1.1317284162182297</v>
      </c>
      <c r="E9" s="8">
        <v>0.47588229462964382</v>
      </c>
      <c r="F9" s="8">
        <v>2.685302045270932</v>
      </c>
      <c r="G9" s="8">
        <v>0.47030616644895568</v>
      </c>
      <c r="H9" s="8">
        <v>1.5708731349828402</v>
      </c>
    </row>
    <row r="10" spans="1:8" ht="12.75" customHeight="1" x14ac:dyDescent="0.25">
      <c r="A10" s="1">
        <v>2009</v>
      </c>
      <c r="B10" s="8">
        <v>2.5122472850336575</v>
      </c>
      <c r="C10" s="8">
        <v>1.5643897517995629</v>
      </c>
      <c r="D10" s="8">
        <v>1.2012775954976567</v>
      </c>
      <c r="E10" s="8">
        <v>0.47976853844961526</v>
      </c>
      <c r="F10" s="8">
        <v>2.4963590526223056</v>
      </c>
      <c r="G10" s="8">
        <v>0.45945424465032275</v>
      </c>
      <c r="H10" s="8">
        <v>1.4823830740829576</v>
      </c>
    </row>
    <row r="11" spans="1:8" ht="12.75" customHeight="1" x14ac:dyDescent="0.25">
      <c r="A11" s="1">
        <v>2010</v>
      </c>
      <c r="B11" s="8">
        <v>2.2651900659234467</v>
      </c>
      <c r="C11" s="8">
        <v>1.6278155272672896</v>
      </c>
      <c r="D11" s="8">
        <v>1.1549190348421707</v>
      </c>
      <c r="E11" s="8">
        <v>0.45488210149609543</v>
      </c>
      <c r="F11" s="8">
        <v>2.4179543037794149</v>
      </c>
      <c r="G11" s="8">
        <v>0.4410299008543509</v>
      </c>
      <c r="H11" s="8">
        <v>1.4309475676431298</v>
      </c>
    </row>
    <row r="12" spans="1:8" ht="12.75" customHeight="1" x14ac:dyDescent="0.25">
      <c r="A12" s="1">
        <v>2011</v>
      </c>
      <c r="B12" s="8">
        <v>2.3504679215618065</v>
      </c>
      <c r="C12" s="8">
        <v>1.6070102658515257</v>
      </c>
      <c r="D12" s="8">
        <v>1.1079742591706909</v>
      </c>
      <c r="E12" s="8">
        <v>0.51785094248705044</v>
      </c>
      <c r="F12" s="8">
        <v>2.4215805809390516</v>
      </c>
      <c r="G12" s="8">
        <v>0.4507580905620972</v>
      </c>
      <c r="H12" s="8">
        <v>1.4405394113017227</v>
      </c>
    </row>
    <row r="13" spans="1:8" ht="12.75" customHeight="1" x14ac:dyDescent="0.25">
      <c r="A13" s="1">
        <v>2012</v>
      </c>
      <c r="B13" s="8">
        <v>2.3262287995383075</v>
      </c>
      <c r="C13" s="8">
        <v>1.6746741916341636</v>
      </c>
      <c r="D13" s="8">
        <v>1.3487178135881015</v>
      </c>
      <c r="E13" s="8">
        <v>0.55847005039132802</v>
      </c>
      <c r="F13" s="8">
        <v>2.6486850779007654</v>
      </c>
      <c r="G13" s="8">
        <v>0.38800969871214824</v>
      </c>
      <c r="H13" s="8">
        <v>1.527218849570265</v>
      </c>
    </row>
    <row r="14" spans="1:8" ht="12.75" customHeight="1" x14ac:dyDescent="0.25">
      <c r="A14" s="1">
        <v>2013</v>
      </c>
      <c r="B14" s="8">
        <v>2.1681890249502751</v>
      </c>
      <c r="C14" s="8">
        <v>1.6965257022005666</v>
      </c>
      <c r="D14" s="8">
        <v>1.3374198045203669</v>
      </c>
      <c r="E14" s="8">
        <v>0.61461594551669263</v>
      </c>
      <c r="F14" s="8">
        <v>2.603849541019799</v>
      </c>
      <c r="G14" s="8">
        <v>0.38131501427342462</v>
      </c>
      <c r="H14" s="8">
        <v>1.5000322361235006</v>
      </c>
    </row>
    <row r="15" spans="1:8" ht="12.75" customHeight="1" x14ac:dyDescent="0.25">
      <c r="A15" s="1">
        <v>2014</v>
      </c>
      <c r="B15" s="8">
        <v>2.3324414001768936</v>
      </c>
      <c r="C15" s="8">
        <v>1.5987627005816076</v>
      </c>
      <c r="D15" s="8">
        <v>1.2747373377005919</v>
      </c>
      <c r="E15" s="8">
        <v>0.47581878388939397</v>
      </c>
      <c r="F15" s="8">
        <v>2.4495108898942952</v>
      </c>
      <c r="G15" s="8">
        <v>0.41551694641863202</v>
      </c>
      <c r="H15" s="8">
        <v>1.4357995928044547</v>
      </c>
    </row>
    <row r="16" spans="1:8" ht="12.75" customHeight="1" x14ac:dyDescent="0.25">
      <c r="A16" s="1">
        <v>2015</v>
      </c>
      <c r="B16" s="8">
        <v>2.3699122074728414</v>
      </c>
      <c r="C16" s="8">
        <v>1.5594594129614827</v>
      </c>
      <c r="D16" s="8">
        <v>1.3078820942925693</v>
      </c>
      <c r="E16" s="8">
        <v>0.53169721619924704</v>
      </c>
      <c r="F16" s="8">
        <v>2.4739745468590071</v>
      </c>
      <c r="G16" s="8">
        <v>0.42212204207541365</v>
      </c>
      <c r="H16" s="8">
        <v>1.4493004300617256</v>
      </c>
    </row>
    <row r="17" spans="1:11" ht="12.75" customHeight="1" x14ac:dyDescent="0.25">
      <c r="A17" s="1">
        <v>2016</v>
      </c>
      <c r="B17" s="8">
        <v>2.234535619129153</v>
      </c>
      <c r="C17" s="8">
        <v>1.511061567414008</v>
      </c>
      <c r="D17" s="8">
        <v>1.3422060854501499</v>
      </c>
      <c r="E17" s="8">
        <v>0.61873087075980315</v>
      </c>
      <c r="F17" s="8">
        <v>2.4619086371928796</v>
      </c>
      <c r="G17" s="8">
        <v>0.3832846495671029</v>
      </c>
      <c r="H17" s="8">
        <v>1.4293958054001346</v>
      </c>
    </row>
    <row r="18" spans="1:11" ht="12.75" customHeight="1" x14ac:dyDescent="0.25">
      <c r="A18" s="1">
        <v>2017</v>
      </c>
      <c r="B18" s="8">
        <v>2.0513010156895168</v>
      </c>
      <c r="C18" s="8">
        <v>1.514939065873971</v>
      </c>
      <c r="D18" s="8">
        <v>1.256783845923324</v>
      </c>
      <c r="E18" s="8">
        <v>0.58470576168952659</v>
      </c>
      <c r="F18" s="8">
        <v>2.316094125651825</v>
      </c>
      <c r="G18" s="8">
        <v>0.39240687986847589</v>
      </c>
      <c r="H18" s="8">
        <v>1.3618976803098395</v>
      </c>
    </row>
    <row r="19" spans="1:11" ht="12.75" customHeight="1" x14ac:dyDescent="0.25">
      <c r="A19" s="1">
        <v>2018</v>
      </c>
      <c r="B19" s="8">
        <v>2.2682839426087611</v>
      </c>
      <c r="C19" s="8">
        <v>1.4895531163525959</v>
      </c>
      <c r="D19" s="8">
        <v>1.2661478257359644</v>
      </c>
      <c r="E19" s="8">
        <v>0.67153091975993751</v>
      </c>
      <c r="F19" s="8">
        <v>2.4126443633345769</v>
      </c>
      <c r="G19" s="8">
        <v>0.40525460883249415</v>
      </c>
      <c r="H19" s="8">
        <v>1.4173486505928576</v>
      </c>
    </row>
    <row r="20" spans="1:11" ht="12.75" customHeight="1" x14ac:dyDescent="0.25">
      <c r="A20" s="1" t="s">
        <v>153</v>
      </c>
      <c r="B20" s="8">
        <v>2.0221390053111232</v>
      </c>
      <c r="C20" s="8">
        <v>1.4161364826931788</v>
      </c>
      <c r="D20" s="8">
        <v>1.2978152241213166</v>
      </c>
      <c r="E20" s="8">
        <v>0.64807054120747276</v>
      </c>
      <c r="F20" s="8">
        <v>2.2664793866165782</v>
      </c>
      <c r="G20" s="8">
        <v>0.3980464891599349</v>
      </c>
      <c r="H20" s="8">
        <v>1.3413872270263956</v>
      </c>
    </row>
    <row r="21" spans="1:11" ht="12.75" customHeight="1" x14ac:dyDescent="0.25">
      <c r="A21" s="1" t="s">
        <v>152</v>
      </c>
      <c r="B21" s="8">
        <v>1.7929931597214956</v>
      </c>
      <c r="C21" s="8">
        <v>1.7958680094378638</v>
      </c>
      <c r="D21" s="8">
        <v>1.6443294590439317</v>
      </c>
      <c r="E21" s="8">
        <v>0.69032242553464962</v>
      </c>
      <c r="F21" s="8">
        <v>2.564387592302384</v>
      </c>
      <c r="G21" s="8">
        <v>0.43630067934188588</v>
      </c>
      <c r="H21" s="8">
        <v>1.5107741512228356</v>
      </c>
    </row>
    <row r="22" spans="1:11" ht="12.75" customHeight="1" x14ac:dyDescent="0.25">
      <c r="A22" s="1">
        <v>2020</v>
      </c>
      <c r="B22" s="8">
        <v>1.6872</v>
      </c>
      <c r="C22" s="8">
        <v>1.5611999999999999</v>
      </c>
      <c r="D22" s="8">
        <v>1.5467999999999997</v>
      </c>
      <c r="E22" s="8">
        <v>0.77400000000000002</v>
      </c>
      <c r="F22" s="8">
        <v>2.3604000000000003</v>
      </c>
      <c r="G22" s="8">
        <v>0.42959999999999998</v>
      </c>
      <c r="H22" s="8">
        <v>1.4052</v>
      </c>
    </row>
    <row r="23" spans="1:11" ht="12.75" customHeight="1" x14ac:dyDescent="0.25">
      <c r="A23" s="1">
        <v>2021</v>
      </c>
      <c r="B23" s="8">
        <v>1.9056</v>
      </c>
      <c r="C23" s="8">
        <v>1.5636000000000001</v>
      </c>
      <c r="D23" s="8">
        <v>1.4832000000000001</v>
      </c>
      <c r="E23" s="8">
        <v>0.80159999999999998</v>
      </c>
      <c r="F23" s="8">
        <v>2.4167999999999998</v>
      </c>
      <c r="G23" s="8">
        <v>0.44040000000000001</v>
      </c>
      <c r="H23" s="8">
        <v>1.4388000000000001</v>
      </c>
    </row>
    <row r="24" spans="1:11" ht="12.75" customHeight="1" x14ac:dyDescent="0.25">
      <c r="A24" s="1">
        <v>2022</v>
      </c>
      <c r="B24" s="8">
        <v>1.9658293768184698</v>
      </c>
      <c r="C24" s="8">
        <v>1.9006162417939452</v>
      </c>
      <c r="D24" s="8">
        <v>1.5635815909289796</v>
      </c>
      <c r="E24" s="8">
        <v>0.89874550511542384</v>
      </c>
      <c r="F24" s="8">
        <v>2.7167638590293173</v>
      </c>
      <c r="G24" s="8">
        <v>0.47287716100253618</v>
      </c>
      <c r="H24" s="8">
        <v>1.6065487646269432</v>
      </c>
    </row>
    <row r="25" spans="1:11" ht="12.75" customHeight="1" x14ac:dyDescent="0.25">
      <c r="A25" s="1">
        <v>2023</v>
      </c>
      <c r="B25" s="8">
        <v>1.8493740269671104</v>
      </c>
      <c r="C25" s="8">
        <v>1.7700641183684547</v>
      </c>
      <c r="D25" s="8">
        <v>1.7707124544516999</v>
      </c>
      <c r="E25" s="8">
        <v>0.94536519228123683</v>
      </c>
      <c r="F25" s="8">
        <v>2.6769350605991709</v>
      </c>
      <c r="G25" s="8">
        <v>0.48718633929884836</v>
      </c>
      <c r="H25" s="8">
        <v>1.5955921181913424</v>
      </c>
    </row>
    <row r="26" spans="1:11" ht="12.75" customHeight="1" x14ac:dyDescent="0.25">
      <c r="A26" s="1">
        <v>2024</v>
      </c>
      <c r="B26" s="8">
        <v>1.6658503668210511</v>
      </c>
      <c r="C26" s="8">
        <v>1.6786159849618005</v>
      </c>
      <c r="D26" s="8">
        <v>1.5135940783129571</v>
      </c>
      <c r="E26" s="8">
        <v>1.0618025823809967</v>
      </c>
      <c r="F26" s="8">
        <v>2.4870473503350667</v>
      </c>
      <c r="G26" s="8">
        <v>0.47395623386073171</v>
      </c>
      <c r="H26" s="8">
        <v>1.4941780867774757</v>
      </c>
    </row>
    <row r="27" spans="1:11" ht="6" customHeight="1" x14ac:dyDescent="0.25">
      <c r="A27" s="6"/>
      <c r="B27" s="9"/>
      <c r="C27" s="9"/>
      <c r="D27" s="9"/>
      <c r="E27" s="9"/>
      <c r="F27" s="9"/>
      <c r="G27" s="9"/>
      <c r="H27" s="9"/>
      <c r="I27" s="12"/>
      <c r="J27" s="12"/>
      <c r="K27" s="12"/>
    </row>
    <row r="28" spans="1:11" ht="15" customHeight="1" x14ac:dyDescent="0.25">
      <c r="A28" s="153" t="s">
        <v>9</v>
      </c>
      <c r="B28" s="154"/>
      <c r="C28" s="154"/>
      <c r="D28" s="154"/>
      <c r="E28" s="154"/>
      <c r="F28" s="154"/>
      <c r="G28" s="154"/>
      <c r="H28" s="154"/>
    </row>
    <row r="29" spans="1:11" ht="6" customHeight="1" x14ac:dyDescent="0.25">
      <c r="C29" s="14"/>
      <c r="H29" s="3"/>
    </row>
    <row r="30" spans="1:11" ht="15" customHeight="1" x14ac:dyDescent="0.3">
      <c r="A30" s="151" t="s">
        <v>12</v>
      </c>
      <c r="B30" s="147"/>
      <c r="C30" s="147"/>
      <c r="D30" s="147"/>
      <c r="E30" s="147"/>
      <c r="F30" s="147"/>
      <c r="G30" s="147"/>
      <c r="H30" s="147"/>
    </row>
  </sheetData>
  <mergeCells count="4">
    <mergeCell ref="A2:H2"/>
    <mergeCell ref="A28:H28"/>
    <mergeCell ref="A30:H30"/>
    <mergeCell ref="F1:H1"/>
  </mergeCells>
  <hyperlinks>
    <hyperlink ref="F1:H1" location="Förteckning!A1" display="Tillbaka till innehållsförteckningen" xr:uid="{FEE4F0EC-278E-4423-B9AB-CBD6994E511C}"/>
  </hyperlinks>
  <pageMargins left="0.7" right="0.7" top="0.75" bottom="0.75" header="0.3" footer="0.3"/>
  <pageSetup paperSize="9"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Blad25">
    <pageSetUpPr fitToPage="1"/>
  </sheetPr>
  <dimension ref="A1:K30"/>
  <sheetViews>
    <sheetView workbookViewId="0">
      <pane ySplit="3" topLeftCell="A4" activePane="bottomLeft" state="frozen"/>
      <selection pane="bottomLeft" activeCell="A2" sqref="A2:H2"/>
    </sheetView>
  </sheetViews>
  <sheetFormatPr defaultColWidth="9.33203125" defaultRowHeight="13.2" x14ac:dyDescent="0.25"/>
  <cols>
    <col min="1" max="1" width="6.6640625" style="3" customWidth="1"/>
    <col min="2" max="8" width="8.6640625" style="2" customWidth="1"/>
    <col min="9" max="16384" width="9.33203125" style="3"/>
  </cols>
  <sheetData>
    <row r="1" spans="1:8" ht="30" customHeight="1" x14ac:dyDescent="0.3">
      <c r="F1" s="157" t="s">
        <v>236</v>
      </c>
      <c r="G1" s="157"/>
      <c r="H1" s="157"/>
    </row>
    <row r="2" spans="1:8" ht="30" customHeight="1" x14ac:dyDescent="0.25">
      <c r="A2" s="158" t="s">
        <v>359</v>
      </c>
      <c r="B2" s="158"/>
      <c r="C2" s="158"/>
      <c r="D2" s="158"/>
      <c r="E2" s="158"/>
      <c r="F2" s="158"/>
      <c r="G2" s="158"/>
      <c r="H2" s="158"/>
    </row>
    <row r="3" spans="1:8" ht="15" customHeight="1" x14ac:dyDescent="0.25">
      <c r="A3" s="4"/>
      <c r="B3" s="5" t="s">
        <v>5</v>
      </c>
      <c r="C3" s="5" t="s">
        <v>3</v>
      </c>
      <c r="D3" s="5" t="s">
        <v>4</v>
      </c>
      <c r="E3" s="5" t="s">
        <v>46</v>
      </c>
      <c r="F3" s="5" t="s">
        <v>1</v>
      </c>
      <c r="G3" s="5" t="s">
        <v>2</v>
      </c>
      <c r="H3" s="5" t="s">
        <v>0</v>
      </c>
    </row>
    <row r="4" spans="1:8" ht="6" customHeight="1" x14ac:dyDescent="0.25">
      <c r="A4" s="6"/>
      <c r="B4" s="7"/>
      <c r="C4" s="7"/>
      <c r="D4" s="7"/>
      <c r="E4" s="7"/>
      <c r="F4" s="7"/>
      <c r="G4" s="7"/>
      <c r="H4" s="7"/>
    </row>
    <row r="5" spans="1:8" ht="12.75" customHeight="1" x14ac:dyDescent="0.25">
      <c r="A5" s="1">
        <v>2004</v>
      </c>
      <c r="B5" s="8">
        <v>0.46768841404754302</v>
      </c>
      <c r="C5" s="8">
        <v>0.48472941761366461</v>
      </c>
      <c r="D5" s="8">
        <v>0.386904865437529</v>
      </c>
      <c r="E5" s="8">
        <v>0.3505747211368222</v>
      </c>
      <c r="F5" s="8">
        <v>0.70696240098082919</v>
      </c>
      <c r="G5" s="8">
        <v>0.16475153586619862</v>
      </c>
      <c r="H5" s="8">
        <v>0.43509470845096271</v>
      </c>
    </row>
    <row r="6" spans="1:8" ht="12.75" customHeight="1" x14ac:dyDescent="0.25">
      <c r="A6" s="1">
        <v>2005</v>
      </c>
      <c r="B6" s="8">
        <v>0.36720228227184726</v>
      </c>
      <c r="C6" s="8">
        <v>0.43782784137102299</v>
      </c>
      <c r="D6" s="8">
        <v>0.38441065098584681</v>
      </c>
      <c r="E6" s="8">
        <v>0.33837751935873939</v>
      </c>
      <c r="F6" s="8">
        <v>0.63531341063741809</v>
      </c>
      <c r="G6" s="8">
        <v>0.15549601815245589</v>
      </c>
      <c r="H6" s="8">
        <v>0.39359903826751874</v>
      </c>
    </row>
    <row r="7" spans="1:8" ht="12.75" customHeight="1" x14ac:dyDescent="0.25">
      <c r="A7" s="1">
        <v>2006</v>
      </c>
      <c r="B7" s="8">
        <v>0.34705449539915478</v>
      </c>
      <c r="C7" s="8">
        <v>0.4453083294075581</v>
      </c>
      <c r="D7" s="8">
        <v>0.38621457977339968</v>
      </c>
      <c r="E7" s="8">
        <v>0.35784444744765048</v>
      </c>
      <c r="F7" s="8">
        <v>0.63019068285799396</v>
      </c>
      <c r="G7" s="8">
        <v>0.16094057213485427</v>
      </c>
      <c r="H7" s="8">
        <v>0.39445334917381381</v>
      </c>
    </row>
    <row r="8" spans="1:8" ht="12.75" customHeight="1" x14ac:dyDescent="0.25">
      <c r="A8" s="1">
        <v>2007</v>
      </c>
      <c r="B8" s="8">
        <v>0.34257733206080399</v>
      </c>
      <c r="C8" s="8">
        <v>0.36112562236173662</v>
      </c>
      <c r="D8" s="8">
        <v>0.375385837740488</v>
      </c>
      <c r="E8" s="8">
        <v>0.28382612506162391</v>
      </c>
      <c r="F8" s="8">
        <v>0.55780853297245414</v>
      </c>
      <c r="G8" s="8">
        <v>0.14275879961012417</v>
      </c>
      <c r="H8" s="8">
        <v>0.34937538745795804</v>
      </c>
    </row>
    <row r="9" spans="1:8" ht="12.75" customHeight="1" x14ac:dyDescent="0.25">
      <c r="A9" s="1">
        <v>2008</v>
      </c>
      <c r="B9" s="8">
        <v>0.313739994580707</v>
      </c>
      <c r="C9" s="8">
        <v>0.37946379708498684</v>
      </c>
      <c r="D9" s="8">
        <v>0.3929692248606797</v>
      </c>
      <c r="E9" s="8">
        <v>0.35163896842089609</v>
      </c>
      <c r="F9" s="8">
        <v>0.60097876860924393</v>
      </c>
      <c r="G9" s="8">
        <v>0.13142639037376269</v>
      </c>
      <c r="H9" s="8">
        <v>0.36474901299620061</v>
      </c>
    </row>
    <row r="10" spans="1:8" ht="12.75" customHeight="1" x14ac:dyDescent="0.25">
      <c r="A10" s="1">
        <v>2009</v>
      </c>
      <c r="B10" s="8">
        <v>0.33927775638136143</v>
      </c>
      <c r="C10" s="8">
        <v>0.2978670202905227</v>
      </c>
      <c r="D10" s="8">
        <v>0.33137293106961613</v>
      </c>
      <c r="E10" s="8">
        <v>0.38021670993980644</v>
      </c>
      <c r="F10" s="8">
        <v>0.53583668000111928</v>
      </c>
      <c r="G10" s="8">
        <v>0.12032302681411287</v>
      </c>
      <c r="H10" s="8">
        <v>0.32895986507174957</v>
      </c>
    </row>
    <row r="11" spans="1:8" ht="12.75" customHeight="1" x14ac:dyDescent="0.25">
      <c r="A11" s="1">
        <v>2010</v>
      </c>
      <c r="B11" s="8">
        <v>0.28450563870197482</v>
      </c>
      <c r="C11" s="8">
        <v>0.32114447919835132</v>
      </c>
      <c r="D11" s="8">
        <v>0.26900864046264911</v>
      </c>
      <c r="E11" s="8">
        <v>0.25958507484627924</v>
      </c>
      <c r="F11" s="8">
        <v>0.46171853370972094</v>
      </c>
      <c r="G11" s="8">
        <v>0.11591169513878902</v>
      </c>
      <c r="H11" s="8">
        <v>0.28913342266434094</v>
      </c>
    </row>
    <row r="12" spans="1:8" ht="12.75" customHeight="1" x14ac:dyDescent="0.25">
      <c r="A12" s="1">
        <v>2011</v>
      </c>
      <c r="B12" s="8">
        <v>0.21580402458879122</v>
      </c>
      <c r="C12" s="8">
        <v>0.24599220099395944</v>
      </c>
      <c r="D12" s="8">
        <v>0.28589901070049889</v>
      </c>
      <c r="E12" s="8">
        <v>0.27961251015281768</v>
      </c>
      <c r="F12" s="8">
        <v>0.40247791218063417</v>
      </c>
      <c r="G12" s="8">
        <v>0.10723847527016907</v>
      </c>
      <c r="H12" s="8">
        <v>0.25551783729902466</v>
      </c>
    </row>
    <row r="13" spans="1:8" ht="12.75" customHeight="1" x14ac:dyDescent="0.25">
      <c r="A13" s="1">
        <v>2012</v>
      </c>
      <c r="B13" s="8">
        <v>0.27495324787851211</v>
      </c>
      <c r="C13" s="8">
        <v>0.26016976193408825</v>
      </c>
      <c r="D13" s="8">
        <v>0.28138002679815038</v>
      </c>
      <c r="E13" s="8">
        <v>0.29545641612151263</v>
      </c>
      <c r="F13" s="8">
        <v>0.43678787363789384</v>
      </c>
      <c r="G13" s="8">
        <v>0.10723415757003715</v>
      </c>
      <c r="H13" s="8">
        <v>0.27327177281241627</v>
      </c>
    </row>
    <row r="14" spans="1:8" ht="12.75" customHeight="1" x14ac:dyDescent="0.25">
      <c r="A14" s="1">
        <v>2013</v>
      </c>
      <c r="B14" s="8">
        <v>0.23976402972716265</v>
      </c>
      <c r="C14" s="8">
        <v>0.23862265500270494</v>
      </c>
      <c r="D14" s="8">
        <v>0.24431562119834854</v>
      </c>
      <c r="E14" s="8">
        <v>0.29223836171925505</v>
      </c>
      <c r="F14" s="8">
        <v>0.39931409593485584</v>
      </c>
      <c r="G14" s="8">
        <v>9.9906773449815689E-2</v>
      </c>
      <c r="H14" s="8">
        <v>0.25066015871793651</v>
      </c>
    </row>
    <row r="15" spans="1:8" ht="12.75" customHeight="1" x14ac:dyDescent="0.25">
      <c r="A15" s="1">
        <v>2014</v>
      </c>
      <c r="B15" s="8">
        <v>0.20605993688425647</v>
      </c>
      <c r="C15" s="8">
        <v>0.16542183048506121</v>
      </c>
      <c r="D15" s="8">
        <v>0.17021538325556654</v>
      </c>
      <c r="E15" s="8">
        <v>0.19339000750729554</v>
      </c>
      <c r="F15" s="8">
        <v>0.29312050647975502</v>
      </c>
      <c r="G15" s="8">
        <v>6.9172911793035224E-2</v>
      </c>
      <c r="H15" s="8">
        <v>0.18150846976832866</v>
      </c>
    </row>
    <row r="16" spans="1:8" ht="12.75" customHeight="1" x14ac:dyDescent="0.25">
      <c r="A16" s="1">
        <v>2015</v>
      </c>
      <c r="B16" s="8">
        <v>0.18775765287745141</v>
      </c>
      <c r="C16" s="8">
        <v>0.19834888407893414</v>
      </c>
      <c r="D16" s="8">
        <v>0.25765255512289009</v>
      </c>
      <c r="E16" s="8">
        <v>0.18745811838990462</v>
      </c>
      <c r="F16" s="8">
        <v>0.3187337108624661</v>
      </c>
      <c r="G16" s="8">
        <v>9.6776138648132268E-2</v>
      </c>
      <c r="H16" s="8">
        <v>0.20775149114206334</v>
      </c>
    </row>
    <row r="17" spans="1:11" ht="12.75" customHeight="1" x14ac:dyDescent="0.25">
      <c r="A17" s="1">
        <v>2016</v>
      </c>
      <c r="B17" s="8">
        <v>0.18615215626648446</v>
      </c>
      <c r="C17" s="8">
        <v>0.20478023299000558</v>
      </c>
      <c r="D17" s="8">
        <v>0.23240450126290663</v>
      </c>
      <c r="E17" s="8">
        <v>0.22051989548195242</v>
      </c>
      <c r="F17" s="8">
        <v>0.32652567933763976</v>
      </c>
      <c r="G17" s="8">
        <v>9.4139008892938497E-2</v>
      </c>
      <c r="H17" s="8">
        <v>0.21090957554489581</v>
      </c>
    </row>
    <row r="18" spans="1:11" ht="12.75" customHeight="1" x14ac:dyDescent="0.25">
      <c r="A18" s="1">
        <v>2017</v>
      </c>
      <c r="B18" s="8">
        <v>0.20563102625732646</v>
      </c>
      <c r="C18" s="8">
        <v>0.18580881102825827</v>
      </c>
      <c r="D18" s="8">
        <v>0.22370730468604011</v>
      </c>
      <c r="E18" s="8">
        <v>0.23937464220603433</v>
      </c>
      <c r="F18" s="8">
        <v>0.33231226991037377</v>
      </c>
      <c r="G18" s="8">
        <v>8.7801365101495277E-2</v>
      </c>
      <c r="H18" s="8">
        <v>0.21102881454235889</v>
      </c>
    </row>
    <row r="19" spans="1:11" ht="12.75" customHeight="1" x14ac:dyDescent="0.25">
      <c r="A19" s="1">
        <v>2018</v>
      </c>
      <c r="B19" s="8">
        <v>0.18208475471937316</v>
      </c>
      <c r="C19" s="8">
        <v>0.18810612083409756</v>
      </c>
      <c r="D19" s="8">
        <v>0.24500949539273226</v>
      </c>
      <c r="E19" s="8">
        <v>0.18511162551837651</v>
      </c>
      <c r="F19" s="8">
        <v>0.28835137731022814</v>
      </c>
      <c r="G19" s="8">
        <v>0.10933070648346657</v>
      </c>
      <c r="H19" s="8">
        <v>0.19959008630213609</v>
      </c>
    </row>
    <row r="20" spans="1:11" ht="12.75" customHeight="1" x14ac:dyDescent="0.25">
      <c r="A20" s="1" t="s">
        <v>153</v>
      </c>
      <c r="B20" s="8">
        <v>0.19801035822474755</v>
      </c>
      <c r="C20" s="8">
        <v>0.20076001800445495</v>
      </c>
      <c r="D20" s="8">
        <v>0.18972215596452224</v>
      </c>
      <c r="E20" s="8">
        <v>0.20076311958951959</v>
      </c>
      <c r="F20" s="8">
        <v>0.31784609397633617</v>
      </c>
      <c r="G20" s="8">
        <v>7.4898113416519266E-2</v>
      </c>
      <c r="H20" s="8">
        <v>0.197558513774719</v>
      </c>
    </row>
    <row r="21" spans="1:11" ht="12.75" customHeight="1" x14ac:dyDescent="0.25">
      <c r="A21" s="1" t="s">
        <v>152</v>
      </c>
      <c r="B21" s="8">
        <v>0.24060349455860641</v>
      </c>
      <c r="C21" s="8">
        <v>0.29041639997967011</v>
      </c>
      <c r="D21" s="8">
        <v>0.27888780560800419</v>
      </c>
      <c r="E21" s="8">
        <v>0.28569997044124479</v>
      </c>
      <c r="F21" s="8">
        <v>0.41314411858870514</v>
      </c>
      <c r="G21" s="8">
        <v>0.13674508143778313</v>
      </c>
      <c r="H21" s="8">
        <v>0.27629926565056551</v>
      </c>
    </row>
    <row r="22" spans="1:11" ht="12.75" customHeight="1" x14ac:dyDescent="0.25">
      <c r="A22" s="1">
        <v>2020</v>
      </c>
      <c r="B22" s="8">
        <v>0.33479999999999999</v>
      </c>
      <c r="C22" s="8">
        <v>0.28320000000000001</v>
      </c>
      <c r="D22" s="8">
        <v>0.27600000000000002</v>
      </c>
      <c r="E22" s="8">
        <v>0.30720000000000003</v>
      </c>
      <c r="F22" s="8">
        <v>0.46439999999999998</v>
      </c>
      <c r="G22" s="8">
        <v>0.12720000000000001</v>
      </c>
      <c r="H22" s="8">
        <v>0.29759999999999998</v>
      </c>
    </row>
    <row r="23" spans="1:11" ht="12.75" customHeight="1" x14ac:dyDescent="0.25">
      <c r="A23" s="1">
        <v>2021</v>
      </c>
      <c r="B23" s="8">
        <v>0.2772</v>
      </c>
      <c r="C23" s="8">
        <v>0.32040000000000002</v>
      </c>
      <c r="D23" s="8">
        <v>0.24840000000000001</v>
      </c>
      <c r="E23" s="8">
        <v>0.29879999999999995</v>
      </c>
      <c r="F23" s="8">
        <v>0.45120000000000005</v>
      </c>
      <c r="G23" s="8">
        <v>0.126</v>
      </c>
      <c r="H23" s="8">
        <v>0.29039999999999999</v>
      </c>
    </row>
    <row r="24" spans="1:11" ht="12.75" customHeight="1" x14ac:dyDescent="0.25">
      <c r="A24" s="1">
        <v>2022</v>
      </c>
      <c r="B24" s="8">
        <v>0.27441710753951742</v>
      </c>
      <c r="C24" s="8">
        <v>0.34126655895883329</v>
      </c>
      <c r="D24" s="8">
        <v>0.27077216071161841</v>
      </c>
      <c r="E24" s="8">
        <v>0.35382495864198271</v>
      </c>
      <c r="F24" s="8">
        <v>0.46239504664248288</v>
      </c>
      <c r="G24" s="8">
        <v>0.16342368277880664</v>
      </c>
      <c r="H24" s="8">
        <v>0.31447201592644619</v>
      </c>
    </row>
    <row r="25" spans="1:11" ht="12.75" customHeight="1" x14ac:dyDescent="0.25">
      <c r="A25" s="1">
        <v>2023</v>
      </c>
      <c r="B25" s="8">
        <v>0.26867115353293125</v>
      </c>
      <c r="C25" s="8">
        <v>0.28379079079543112</v>
      </c>
      <c r="D25" s="8">
        <v>0.25355467760384731</v>
      </c>
      <c r="E25" s="8">
        <v>0.29605435985135881</v>
      </c>
      <c r="F25" s="8">
        <v>0.41531025259863574</v>
      </c>
      <c r="G25" s="8">
        <v>0.13435180132096133</v>
      </c>
      <c r="H25" s="8">
        <v>0.27656719251887474</v>
      </c>
    </row>
    <row r="26" spans="1:11" ht="12.75" customHeight="1" x14ac:dyDescent="0.25">
      <c r="A26" s="1">
        <v>2024</v>
      </c>
      <c r="B26" s="8">
        <v>0.23190320771482562</v>
      </c>
      <c r="C26" s="8">
        <v>0.24752535609749446</v>
      </c>
      <c r="D26" s="8">
        <v>0.2448264490901752</v>
      </c>
      <c r="E26" s="8">
        <v>0.33771550831375613</v>
      </c>
      <c r="F26" s="8">
        <v>0.40393929241388005</v>
      </c>
      <c r="G26" s="8">
        <v>0.12179286558481781</v>
      </c>
      <c r="H26" s="8">
        <v>0.26478289123130716</v>
      </c>
    </row>
    <row r="27" spans="1:11" ht="6" customHeight="1" x14ac:dyDescent="0.25">
      <c r="A27" s="6"/>
      <c r="B27" s="9"/>
      <c r="C27" s="9"/>
      <c r="D27" s="9"/>
      <c r="E27" s="9"/>
      <c r="F27" s="9"/>
      <c r="G27" s="9"/>
      <c r="H27" s="9"/>
      <c r="I27" s="12"/>
      <c r="J27" s="12"/>
      <c r="K27" s="12"/>
    </row>
    <row r="28" spans="1:11" ht="15" customHeight="1" x14ac:dyDescent="0.25">
      <c r="A28" s="153" t="s">
        <v>9</v>
      </c>
      <c r="B28" s="154"/>
      <c r="C28" s="154"/>
      <c r="D28" s="154"/>
      <c r="E28" s="154"/>
      <c r="F28" s="154"/>
      <c r="G28" s="154"/>
      <c r="H28" s="154"/>
    </row>
    <row r="29" spans="1:11" ht="6" customHeight="1" x14ac:dyDescent="0.25">
      <c r="C29" s="14"/>
      <c r="H29" s="3"/>
    </row>
    <row r="30" spans="1:11" ht="15" customHeight="1" x14ac:dyDescent="0.3">
      <c r="A30" s="151" t="s">
        <v>12</v>
      </c>
      <c r="B30" s="147"/>
      <c r="C30" s="147"/>
      <c r="D30" s="147"/>
      <c r="E30" s="147"/>
      <c r="F30" s="147"/>
      <c r="G30" s="147"/>
      <c r="H30" s="147"/>
    </row>
  </sheetData>
  <mergeCells count="4">
    <mergeCell ref="A2:H2"/>
    <mergeCell ref="A28:H28"/>
    <mergeCell ref="A30:H30"/>
    <mergeCell ref="F1:H1"/>
  </mergeCells>
  <hyperlinks>
    <hyperlink ref="F1:H1" location="Förteckning!A1" display="Tillbaka till innehållsförteckningen" xr:uid="{66F6E6C4-CF52-4D57-81A1-613F0FD81E1C}"/>
  </hyperlinks>
  <pageMargins left="0.7" right="0.7" top="0.75" bottom="0.75" header="0.3" footer="0.3"/>
  <pageSetup paperSize="9"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ublished="0" codeName="Blad26">
    <pageSetUpPr fitToPage="1"/>
  </sheetPr>
  <dimension ref="A1:H15"/>
  <sheetViews>
    <sheetView workbookViewId="0">
      <selection activeCell="A4" sqref="A4:XFD4"/>
    </sheetView>
  </sheetViews>
  <sheetFormatPr defaultColWidth="9.33203125" defaultRowHeight="13.2" x14ac:dyDescent="0.25"/>
  <cols>
    <col min="1" max="1" width="12.6640625" style="3" customWidth="1"/>
    <col min="2" max="8" width="8.6640625" style="2" customWidth="1"/>
    <col min="9" max="16384" width="9.33203125" style="3"/>
  </cols>
  <sheetData>
    <row r="1" spans="1:8" ht="30" customHeight="1" x14ac:dyDescent="0.3">
      <c r="F1" s="157" t="s">
        <v>236</v>
      </c>
      <c r="G1" s="157"/>
      <c r="H1" s="157"/>
    </row>
    <row r="2" spans="1:8" ht="30" customHeight="1" x14ac:dyDescent="0.25">
      <c r="A2" s="158" t="s">
        <v>360</v>
      </c>
      <c r="B2" s="158"/>
      <c r="C2" s="158"/>
      <c r="D2" s="158"/>
      <c r="E2" s="158"/>
      <c r="F2" s="158"/>
      <c r="G2" s="158"/>
      <c r="H2" s="158"/>
    </row>
    <row r="3" spans="1:8" ht="15" customHeight="1" x14ac:dyDescent="0.25">
      <c r="A3" s="4"/>
      <c r="B3" s="5" t="s">
        <v>5</v>
      </c>
      <c r="C3" s="5" t="s">
        <v>3</v>
      </c>
      <c r="D3" s="5" t="s">
        <v>4</v>
      </c>
      <c r="E3" s="5" t="s">
        <v>109</v>
      </c>
      <c r="F3" s="42" t="s">
        <v>108</v>
      </c>
      <c r="G3" s="42" t="s">
        <v>2</v>
      </c>
      <c r="H3" s="43" t="s">
        <v>0</v>
      </c>
    </row>
    <row r="4" spans="1:8" ht="6" customHeight="1" x14ac:dyDescent="0.25">
      <c r="B4" s="10"/>
      <c r="C4" s="10"/>
      <c r="D4" s="10"/>
      <c r="E4" s="10"/>
      <c r="H4" s="49"/>
    </row>
    <row r="5" spans="1:8" ht="12.75" customHeight="1" x14ac:dyDescent="0.25">
      <c r="A5" s="3" t="s">
        <v>100</v>
      </c>
      <c r="B5" s="13">
        <v>7.3939865892024796</v>
      </c>
      <c r="C5" s="13">
        <v>6.8589138223492698</v>
      </c>
      <c r="D5" s="13">
        <v>13.1483986042601</v>
      </c>
      <c r="E5" s="13">
        <v>15.963624388144099</v>
      </c>
      <c r="F5" s="13">
        <v>10.819608156034001</v>
      </c>
      <c r="G5" s="13">
        <v>10.247477373523999</v>
      </c>
      <c r="H5" s="13">
        <v>10.536694195833</v>
      </c>
    </row>
    <row r="6" spans="1:8" ht="12.75" customHeight="1" x14ac:dyDescent="0.25">
      <c r="A6" s="3" t="s">
        <v>101</v>
      </c>
      <c r="B6" s="13">
        <v>11.5437868295252</v>
      </c>
      <c r="C6" s="13">
        <v>16.207027509029501</v>
      </c>
      <c r="D6" s="13">
        <v>12.0278128323747</v>
      </c>
      <c r="E6" s="13">
        <v>17.232914509112401</v>
      </c>
      <c r="F6" s="13">
        <v>18.363699536435799</v>
      </c>
      <c r="G6" s="13">
        <v>10.624502704423</v>
      </c>
      <c r="H6" s="13">
        <v>14.548532132585301</v>
      </c>
    </row>
    <row r="7" spans="1:8" ht="12.75" customHeight="1" x14ac:dyDescent="0.25">
      <c r="A7" s="3" t="s">
        <v>102</v>
      </c>
      <c r="B7" s="13">
        <v>12.4135287825038</v>
      </c>
      <c r="C7" s="13">
        <v>17.1485323469091</v>
      </c>
      <c r="D7" s="13">
        <v>14.264540783446799</v>
      </c>
      <c r="E7" s="13">
        <v>16.109497581895901</v>
      </c>
      <c r="F7" s="13">
        <v>17.032656888381801</v>
      </c>
      <c r="G7" s="13">
        <v>13.228053032784301</v>
      </c>
      <c r="H7" s="13">
        <v>15.163142091433601</v>
      </c>
    </row>
    <row r="8" spans="1:8" ht="12.75" customHeight="1" x14ac:dyDescent="0.25">
      <c r="A8" s="3" t="s">
        <v>103</v>
      </c>
      <c r="B8" s="13">
        <v>7.0167340472401101</v>
      </c>
      <c r="C8" s="13">
        <v>17.068187639418301</v>
      </c>
      <c r="D8" s="13">
        <v>20.613383630559699</v>
      </c>
      <c r="E8" s="13">
        <v>19.322544463371798</v>
      </c>
      <c r="F8" s="13">
        <v>17.361861986357098</v>
      </c>
      <c r="G8" s="13">
        <v>13.9954306291772</v>
      </c>
      <c r="H8" s="13">
        <v>15.6855585361732</v>
      </c>
    </row>
    <row r="9" spans="1:8" ht="12.75" customHeight="1" x14ac:dyDescent="0.25">
      <c r="A9" s="3" t="s">
        <v>104</v>
      </c>
      <c r="B9" s="13">
        <v>28.626009016079799</v>
      </c>
      <c r="C9" s="13">
        <v>40.769914662052201</v>
      </c>
      <c r="D9" s="13">
        <v>42.363898668695398</v>
      </c>
      <c r="E9" s="13">
        <v>29.829451463579701</v>
      </c>
      <c r="F9" s="13">
        <v>40.340669923074103</v>
      </c>
      <c r="G9" s="13">
        <v>32.811288377752398</v>
      </c>
      <c r="H9" s="13">
        <v>36.344764208034199</v>
      </c>
    </row>
    <row r="10" spans="1:8" ht="12.75" customHeight="1" x14ac:dyDescent="0.25">
      <c r="A10" s="3" t="s">
        <v>105</v>
      </c>
      <c r="B10" s="13">
        <v>29.6104122227433</v>
      </c>
      <c r="C10" s="13">
        <v>43.110746007578598</v>
      </c>
      <c r="D10" s="13">
        <v>46.224354959076997</v>
      </c>
      <c r="E10" s="13">
        <v>33.626961917199097</v>
      </c>
      <c r="F10" s="13">
        <v>39.809680533446802</v>
      </c>
      <c r="G10" s="13">
        <v>38.779269579891697</v>
      </c>
      <c r="H10" s="13">
        <v>39.311158711252297</v>
      </c>
    </row>
    <row r="11" spans="1:8" ht="12.75" customHeight="1" x14ac:dyDescent="0.25">
      <c r="A11" s="3" t="s">
        <v>106</v>
      </c>
      <c r="B11" s="13">
        <v>15.8064648424089</v>
      </c>
      <c r="C11" s="13">
        <v>8.3334693971938805</v>
      </c>
      <c r="D11" s="13">
        <v>14.472380387092199</v>
      </c>
      <c r="E11" s="13">
        <v>21.958188081698498</v>
      </c>
      <c r="F11" s="13">
        <v>18.852628760355401</v>
      </c>
      <c r="G11" s="13">
        <v>10.071220719565201</v>
      </c>
      <c r="H11" s="13">
        <v>14.544581759692599</v>
      </c>
    </row>
    <row r="12" spans="1:8" ht="6" customHeight="1" x14ac:dyDescent="0.25">
      <c r="B12" s="13"/>
      <c r="C12" s="13"/>
      <c r="D12" s="13"/>
      <c r="E12" s="13"/>
      <c r="F12" s="13"/>
      <c r="G12" s="13"/>
      <c r="H12" s="13"/>
    </row>
    <row r="13" spans="1:8" ht="12.75" customHeight="1" x14ac:dyDescent="0.25">
      <c r="A13" s="3" t="s">
        <v>190</v>
      </c>
      <c r="B13" s="13">
        <f>STDEV(B5:B11)</f>
        <v>9.4176775584735459</v>
      </c>
      <c r="C13" s="13">
        <f>STDEV(C5:C11)</f>
        <v>14.677198305690965</v>
      </c>
      <c r="D13" s="13">
        <f>STDEV(D5:D11)</f>
        <v>14.639329247023882</v>
      </c>
      <c r="E13" s="13">
        <f t="shared" ref="E13:H13" si="0">STDEV(E5:E11)</f>
        <v>7.0417535338108497</v>
      </c>
      <c r="F13" s="13">
        <f t="shared" si="0"/>
        <v>11.813571999558366</v>
      </c>
      <c r="G13" s="13">
        <f t="shared" si="0"/>
        <v>12.0090852683712</v>
      </c>
      <c r="H13" s="13">
        <f t="shared" si="0"/>
        <v>11.731298032186917</v>
      </c>
    </row>
    <row r="14" spans="1:8" ht="6" customHeight="1" x14ac:dyDescent="0.25">
      <c r="A14" s="6"/>
      <c r="B14" s="17"/>
      <c r="C14" s="17"/>
      <c r="D14" s="17"/>
      <c r="E14" s="44"/>
      <c r="F14" s="44"/>
      <c r="G14" s="44"/>
      <c r="H14" s="44"/>
    </row>
    <row r="15" spans="1:8" ht="15" customHeight="1" x14ac:dyDescent="0.25">
      <c r="A15" s="151" t="s">
        <v>12</v>
      </c>
      <c r="B15" s="150"/>
      <c r="C15" s="150"/>
      <c r="D15" s="150"/>
      <c r="E15" s="150"/>
      <c r="F15" s="150"/>
      <c r="G15" s="150"/>
      <c r="H15" s="150"/>
    </row>
  </sheetData>
  <mergeCells count="3">
    <mergeCell ref="A2:H2"/>
    <mergeCell ref="A15:H15"/>
    <mergeCell ref="F1:H1"/>
  </mergeCells>
  <hyperlinks>
    <hyperlink ref="F1:H1" location="Förteckning!A1" display="Tillbaka till innehållsförteckningen" xr:uid="{0114D1EB-89A8-4DE4-B118-36C9CFA34FCB}"/>
  </hyperlinks>
  <pageMargins left="0.7" right="0.7" top="0.75" bottom="0.75" header="0.3" footer="0.3"/>
  <pageSetup paperSize="9"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9A806A-5200-45D0-9391-FC5F3A8066A1}">
  <sheetPr published="0" codeName="Blad27">
    <pageSetUpPr fitToPage="1"/>
  </sheetPr>
  <dimension ref="A1:G39"/>
  <sheetViews>
    <sheetView zoomScaleNormal="100" workbookViewId="0">
      <selection activeCell="A2" sqref="A2:G2"/>
    </sheetView>
  </sheetViews>
  <sheetFormatPr defaultColWidth="9.33203125" defaultRowHeight="13.2" x14ac:dyDescent="0.25"/>
  <cols>
    <col min="1" max="1" width="20.44140625" style="3" bestFit="1" customWidth="1"/>
    <col min="2" max="5" width="12.6640625" style="2" customWidth="1"/>
    <col min="6" max="7" width="8.6640625" style="2" customWidth="1"/>
    <col min="8" max="16384" width="9.33203125" style="3"/>
  </cols>
  <sheetData>
    <row r="1" spans="1:7" ht="30" customHeight="1" x14ac:dyDescent="0.3">
      <c r="B1" s="3"/>
      <c r="C1" s="3"/>
      <c r="D1" s="3"/>
      <c r="E1" s="148" t="s">
        <v>236</v>
      </c>
      <c r="F1" s="148"/>
      <c r="G1" s="148"/>
    </row>
    <row r="2" spans="1:7" ht="15" customHeight="1" x14ac:dyDescent="0.25">
      <c r="A2" s="172" t="s">
        <v>241</v>
      </c>
      <c r="B2" s="172"/>
      <c r="C2" s="169"/>
      <c r="D2" s="169"/>
      <c r="E2" s="169"/>
      <c r="F2" s="169"/>
      <c r="G2" s="169"/>
    </row>
    <row r="3" spans="1:7" ht="45" customHeight="1" x14ac:dyDescent="0.3">
      <c r="B3" s="174" t="s">
        <v>121</v>
      </c>
      <c r="C3" s="174" t="s">
        <v>189</v>
      </c>
      <c r="D3" s="174" t="s">
        <v>215</v>
      </c>
      <c r="E3" s="174" t="s">
        <v>216</v>
      </c>
      <c r="F3" s="162" t="s">
        <v>217</v>
      </c>
      <c r="G3" s="173"/>
    </row>
    <row r="4" spans="1:7" ht="12.75" customHeight="1" x14ac:dyDescent="0.25">
      <c r="A4" s="19"/>
      <c r="B4" s="164"/>
      <c r="C4" s="164"/>
      <c r="D4" s="164">
        <v>2022</v>
      </c>
      <c r="E4" s="164">
        <v>2022</v>
      </c>
      <c r="F4" s="82" t="s">
        <v>218</v>
      </c>
      <c r="G4" s="82" t="s">
        <v>214</v>
      </c>
    </row>
    <row r="5" spans="1:7" ht="6" customHeight="1" x14ac:dyDescent="0.3">
      <c r="B5" s="139"/>
      <c r="C5" s="139"/>
      <c r="D5" s="139"/>
      <c r="E5" s="139"/>
      <c r="F5" s="49"/>
      <c r="G5" s="49"/>
    </row>
    <row r="6" spans="1:7" ht="12.75" customHeight="1" x14ac:dyDescent="0.25">
      <c r="A6" s="3" t="s">
        <v>25</v>
      </c>
      <c r="B6" s="18">
        <v>1389</v>
      </c>
      <c r="C6" s="8">
        <v>4.2251510638045051</v>
      </c>
      <c r="D6" s="8">
        <v>0.81063385509668151</v>
      </c>
      <c r="E6" s="8">
        <v>8.2618447097116832</v>
      </c>
      <c r="F6" s="13">
        <v>33.692125934940968</v>
      </c>
      <c r="G6" s="100">
        <v>8.0129321212556981</v>
      </c>
    </row>
    <row r="7" spans="1:7" ht="12.75" customHeight="1" x14ac:dyDescent="0.25">
      <c r="A7" s="3" t="s">
        <v>24</v>
      </c>
      <c r="B7" s="18">
        <v>1509</v>
      </c>
      <c r="C7" s="8">
        <v>4.1171917615629008</v>
      </c>
      <c r="D7" s="8">
        <v>0.69294467540752647</v>
      </c>
      <c r="E7" s="8">
        <v>7.4983473415286328</v>
      </c>
      <c r="F7" s="13">
        <v>27.963163103387018</v>
      </c>
      <c r="G7" s="100">
        <v>6.6504241458586533</v>
      </c>
    </row>
    <row r="8" spans="1:7" ht="12.75" customHeight="1" x14ac:dyDescent="0.25">
      <c r="A8" s="3" t="s">
        <v>23</v>
      </c>
      <c r="B8" s="18">
        <v>1560</v>
      </c>
      <c r="C8" s="8">
        <v>4.0885829084036791</v>
      </c>
      <c r="D8" s="8">
        <v>0.90976718624847408</v>
      </c>
      <c r="E8" s="8">
        <v>8.2433601074035163</v>
      </c>
      <c r="F8" s="13">
        <v>32.623365584826438</v>
      </c>
      <c r="G8" s="100">
        <v>7.7587509468206388</v>
      </c>
    </row>
    <row r="9" spans="1:7" ht="12.75" customHeight="1" x14ac:dyDescent="0.25">
      <c r="A9" s="3" t="s">
        <v>22</v>
      </c>
      <c r="B9" s="18">
        <v>1750</v>
      </c>
      <c r="C9" s="8">
        <v>4.2681368340297947</v>
      </c>
      <c r="D9" s="8">
        <v>0.8277162356265102</v>
      </c>
      <c r="E9" s="8">
        <v>7.7892752246384918</v>
      </c>
      <c r="F9" s="13">
        <v>32.962394539663528</v>
      </c>
      <c r="G9" s="100">
        <v>7.8393815371103583</v>
      </c>
    </row>
    <row r="10" spans="1:7" ht="12.75" customHeight="1" x14ac:dyDescent="0.25">
      <c r="A10" s="3" t="s">
        <v>21</v>
      </c>
      <c r="B10" s="18">
        <v>1712</v>
      </c>
      <c r="C10" s="8">
        <v>4.5621880441737632</v>
      </c>
      <c r="D10" s="8">
        <v>0.88713529243198697</v>
      </c>
      <c r="E10" s="8">
        <v>8.3718830884728561</v>
      </c>
      <c r="F10" s="13">
        <v>36.571318654922422</v>
      </c>
      <c r="G10" s="100">
        <v>8.6976848695320843</v>
      </c>
    </row>
    <row r="11" spans="1:7" ht="12.75" customHeight="1" x14ac:dyDescent="0.25">
      <c r="A11" s="3" t="s">
        <v>20</v>
      </c>
      <c r="B11" s="18">
        <v>1446</v>
      </c>
      <c r="C11" s="8">
        <v>4.9758526849370002</v>
      </c>
      <c r="D11" s="8">
        <v>0.96012767610817684</v>
      </c>
      <c r="E11" s="8">
        <v>8.1554654076471422</v>
      </c>
      <c r="F11" s="13">
        <v>39.317124960396811</v>
      </c>
      <c r="G11" s="100">
        <v>9.3507145888904777</v>
      </c>
    </row>
    <row r="12" spans="1:7" ht="12.75" customHeight="1" x14ac:dyDescent="0.25">
      <c r="A12" s="3" t="s">
        <v>19</v>
      </c>
      <c r="B12" s="18">
        <v>1724</v>
      </c>
      <c r="C12" s="8">
        <v>6.1846954538772181</v>
      </c>
      <c r="D12" s="8">
        <v>1.1841717605959441</v>
      </c>
      <c r="E12" s="8">
        <v>7.7475292089218009</v>
      </c>
      <c r="F12" s="13">
        <v>46.29920165877671</v>
      </c>
      <c r="G12" s="100">
        <v>11.011248173430436</v>
      </c>
    </row>
    <row r="13" spans="1:7" ht="12.75" customHeight="1" x14ac:dyDescent="0.25">
      <c r="A13" s="3" t="s">
        <v>18</v>
      </c>
      <c r="B13" s="18">
        <v>1579</v>
      </c>
      <c r="C13" s="8">
        <v>4.956845387967622</v>
      </c>
      <c r="D13" s="8">
        <v>0.95246356934197129</v>
      </c>
      <c r="E13" s="8">
        <v>7.6378095541251589</v>
      </c>
      <c r="F13" s="13">
        <v>37.304948473131667</v>
      </c>
      <c r="G13" s="100">
        <v>8.8721626079446487</v>
      </c>
    </row>
    <row r="14" spans="1:7" ht="12.75" customHeight="1" x14ac:dyDescent="0.25">
      <c r="A14" s="3" t="s">
        <v>17</v>
      </c>
      <c r="B14" s="18">
        <v>1602</v>
      </c>
      <c r="C14" s="8">
        <v>4.5767440738965037</v>
      </c>
      <c r="D14" s="8">
        <v>0.92993170934564429</v>
      </c>
      <c r="E14" s="8">
        <v>7.9708429053298815</v>
      </c>
      <c r="F14" s="13">
        <v>34.75395640247919</v>
      </c>
      <c r="G14" s="100">
        <v>8.2654651753317303</v>
      </c>
    </row>
    <row r="15" spans="1:7" ht="12.75" customHeight="1" x14ac:dyDescent="0.25">
      <c r="A15" s="3" t="s">
        <v>16</v>
      </c>
      <c r="B15" s="18">
        <v>1386</v>
      </c>
      <c r="C15" s="8">
        <v>4.3437075313068432</v>
      </c>
      <c r="D15" s="8">
        <v>0.80064225184765869</v>
      </c>
      <c r="E15" s="8">
        <v>7.5904121089771355</v>
      </c>
      <c r="F15" s="13">
        <v>32.088973170267138</v>
      </c>
      <c r="G15" s="100">
        <v>7.6316574487063864</v>
      </c>
    </row>
    <row r="16" spans="1:7" ht="12.75" customHeight="1" x14ac:dyDescent="0.25">
      <c r="A16" s="3" t="s">
        <v>15</v>
      </c>
      <c r="B16" s="18">
        <v>1444</v>
      </c>
      <c r="C16" s="8">
        <v>4.2740499177938656</v>
      </c>
      <c r="D16" s="8">
        <v>0.85345625196888852</v>
      </c>
      <c r="E16" s="8">
        <v>7.2891404014239152</v>
      </c>
      <c r="F16" s="13">
        <v>30.681720372969007</v>
      </c>
      <c r="G16" s="100">
        <v>7.29697328054284</v>
      </c>
    </row>
    <row r="17" spans="1:7" ht="12.75" customHeight="1" x14ac:dyDescent="0.25">
      <c r="A17" s="3" t="s">
        <v>14</v>
      </c>
      <c r="B17" s="18">
        <v>1478</v>
      </c>
      <c r="C17" s="8">
        <v>4.8317992702203734</v>
      </c>
      <c r="D17" s="8">
        <v>0.91213409243770893</v>
      </c>
      <c r="E17" s="8">
        <v>8.2016563473563835</v>
      </c>
      <c r="F17" s="13">
        <v>36.213582171942562</v>
      </c>
      <c r="G17" s="100">
        <v>8.612605104576037</v>
      </c>
    </row>
    <row r="18" spans="1:7" ht="6" customHeight="1" x14ac:dyDescent="0.25">
      <c r="B18" s="18"/>
      <c r="C18" s="8"/>
      <c r="F18" s="13"/>
      <c r="G18" s="100"/>
    </row>
    <row r="19" spans="1:7" ht="12.75" customHeight="1" x14ac:dyDescent="0.25">
      <c r="A19" s="50" t="s">
        <v>199</v>
      </c>
      <c r="B19" s="68">
        <f t="shared" ref="B19:G19" si="0">AVERAGE(B6:B18)</f>
        <v>1548.25</v>
      </c>
      <c r="C19" s="68">
        <f t="shared" si="0"/>
        <v>4.6170787443311729</v>
      </c>
      <c r="D19" s="68">
        <f t="shared" si="0"/>
        <v>0.893427046371431</v>
      </c>
      <c r="E19" s="68">
        <f t="shared" si="0"/>
        <v>7.8964638671280509</v>
      </c>
      <c r="F19" s="18">
        <f t="shared" si="0"/>
        <v>35.039322918975294</v>
      </c>
      <c r="G19" s="68">
        <f t="shared" si="0"/>
        <v>8.3333333333333339</v>
      </c>
    </row>
    <row r="20" spans="1:7" ht="6" customHeight="1" x14ac:dyDescent="0.25">
      <c r="B20" s="18"/>
      <c r="C20" s="13"/>
      <c r="D20" s="13"/>
      <c r="E20" s="8"/>
      <c r="F20" s="8"/>
      <c r="G20" s="8"/>
    </row>
    <row r="21" spans="1:7" ht="12.75" customHeight="1" x14ac:dyDescent="0.25">
      <c r="A21" s="50" t="s">
        <v>179</v>
      </c>
      <c r="B21" s="2" t="s">
        <v>53</v>
      </c>
      <c r="C21" s="2" t="s">
        <v>245</v>
      </c>
      <c r="D21" s="2" t="s">
        <v>246</v>
      </c>
      <c r="E21" s="2" t="s">
        <v>247</v>
      </c>
      <c r="F21" s="2" t="s">
        <v>248</v>
      </c>
      <c r="G21" s="2" t="s">
        <v>249</v>
      </c>
    </row>
    <row r="22" spans="1:7" ht="12.75" customHeight="1" x14ac:dyDescent="0.25">
      <c r="A22" s="50" t="s">
        <v>181</v>
      </c>
      <c r="B22" s="2" t="s">
        <v>53</v>
      </c>
      <c r="C22" s="8">
        <f>STDEV(C6:C17)</f>
        <v>0.58381895100530412</v>
      </c>
      <c r="D22" s="11">
        <f>STDEV(D6:D17)</f>
        <v>0.11909827529815936</v>
      </c>
      <c r="E22" s="11">
        <f>STDEV(E6:E17)</f>
        <v>0.35254907030701654</v>
      </c>
      <c r="F22" s="11">
        <f>STDEV(F6:F17)</f>
        <v>4.7073981506923719</v>
      </c>
      <c r="G22" s="11">
        <f>STDEV(G6:G17)</f>
        <v>1.1195512542621846</v>
      </c>
    </row>
    <row r="23" spans="1:7" ht="12.75" customHeight="1" x14ac:dyDescent="0.25">
      <c r="A23" s="50" t="s">
        <v>182</v>
      </c>
      <c r="B23" s="2" t="s">
        <v>53</v>
      </c>
      <c r="C23" s="13">
        <f>C22/C19*100</f>
        <v>12.644769200051314</v>
      </c>
      <c r="D23" s="13">
        <f>D22/D19*100</f>
        <v>13.330498083963954</v>
      </c>
      <c r="E23" s="13">
        <f>E22/E19*100</f>
        <v>4.4646448871200732</v>
      </c>
      <c r="F23" s="13">
        <f>F22/F19*100</f>
        <v>13.434615051146192</v>
      </c>
      <c r="G23" s="13">
        <f>G22/G19*100</f>
        <v>13.434615051146215</v>
      </c>
    </row>
    <row r="24" spans="1:7" ht="6" customHeight="1" x14ac:dyDescent="0.25">
      <c r="A24" s="6"/>
      <c r="B24" s="9"/>
      <c r="C24" s="17"/>
      <c r="D24" s="17"/>
      <c r="E24" s="17"/>
      <c r="F24" s="44"/>
      <c r="G24" s="44"/>
    </row>
    <row r="25" spans="1:7" ht="15" customHeight="1" x14ac:dyDescent="0.25">
      <c r="A25" s="151" t="s">
        <v>12</v>
      </c>
      <c r="B25" s="151"/>
      <c r="C25" s="151"/>
      <c r="D25" s="151"/>
      <c r="E25" s="151"/>
      <c r="F25" s="151"/>
      <c r="G25" s="151"/>
    </row>
    <row r="26" spans="1:7" x14ac:dyDescent="0.25">
      <c r="C26" s="8"/>
      <c r="D26" s="8"/>
      <c r="G26" s="100"/>
    </row>
    <row r="27" spans="1:7" x14ac:dyDescent="0.25">
      <c r="C27" s="8"/>
      <c r="D27" s="8"/>
      <c r="E27" s="8"/>
      <c r="F27" s="8"/>
      <c r="G27" s="8"/>
    </row>
    <row r="28" spans="1:7" x14ac:dyDescent="0.25">
      <c r="C28" s="8"/>
      <c r="D28" s="8"/>
      <c r="E28" s="8"/>
      <c r="F28" s="8"/>
      <c r="G28" s="8"/>
    </row>
    <row r="29" spans="1:7" x14ac:dyDescent="0.25">
      <c r="C29" s="8"/>
      <c r="D29" s="8"/>
      <c r="E29" s="8"/>
      <c r="F29" s="8"/>
      <c r="G29" s="100"/>
    </row>
    <row r="30" spans="1:7" x14ac:dyDescent="0.25">
      <c r="C30" s="8"/>
      <c r="D30" s="8"/>
      <c r="E30" s="8"/>
      <c r="F30" s="8"/>
      <c r="G30" s="100"/>
    </row>
    <row r="31" spans="1:7" x14ac:dyDescent="0.25">
      <c r="C31" s="8"/>
      <c r="D31" s="8"/>
      <c r="E31" s="8"/>
      <c r="F31" s="8"/>
      <c r="G31" s="100"/>
    </row>
    <row r="32" spans="1:7" x14ac:dyDescent="0.25">
      <c r="C32" s="8"/>
      <c r="D32" s="8"/>
      <c r="E32" s="8"/>
      <c r="F32" s="8"/>
      <c r="G32" s="100"/>
    </row>
    <row r="33" spans="3:7" x14ac:dyDescent="0.25">
      <c r="C33" s="8"/>
      <c r="D33" s="8"/>
      <c r="E33" s="8"/>
      <c r="F33" s="8"/>
      <c r="G33" s="100"/>
    </row>
    <row r="34" spans="3:7" x14ac:dyDescent="0.25">
      <c r="C34" s="8"/>
      <c r="D34" s="8"/>
      <c r="E34" s="8"/>
      <c r="F34" s="8"/>
      <c r="G34" s="100"/>
    </row>
    <row r="35" spans="3:7" x14ac:dyDescent="0.25">
      <c r="C35" s="8"/>
      <c r="D35" s="8"/>
      <c r="E35" s="8"/>
      <c r="F35" s="8"/>
      <c r="G35" s="100"/>
    </row>
    <row r="36" spans="3:7" x14ac:dyDescent="0.25">
      <c r="C36" s="8"/>
      <c r="D36" s="8"/>
      <c r="E36" s="8"/>
      <c r="F36" s="8"/>
      <c r="G36" s="100"/>
    </row>
    <row r="37" spans="3:7" x14ac:dyDescent="0.25">
      <c r="C37" s="8"/>
      <c r="D37" s="8"/>
      <c r="E37" s="8"/>
      <c r="F37" s="8"/>
      <c r="G37" s="100"/>
    </row>
    <row r="38" spans="3:7" x14ac:dyDescent="0.25">
      <c r="C38" s="8"/>
      <c r="E38" s="8"/>
      <c r="F38" s="8"/>
    </row>
    <row r="39" spans="3:7" x14ac:dyDescent="0.25">
      <c r="F39" s="8"/>
    </row>
  </sheetData>
  <sortState xmlns:xlrd2="http://schemas.microsoft.com/office/spreadsheetml/2017/richdata2" ref="G26:G37">
    <sortCondition ref="G26:G37"/>
  </sortState>
  <mergeCells count="8">
    <mergeCell ref="E1:G1"/>
    <mergeCell ref="A2:G2"/>
    <mergeCell ref="A25:G25"/>
    <mergeCell ref="F3:G3"/>
    <mergeCell ref="B3:B4"/>
    <mergeCell ref="C3:C4"/>
    <mergeCell ref="E3:E4"/>
    <mergeCell ref="D3:D4"/>
  </mergeCells>
  <hyperlinks>
    <hyperlink ref="E1:G1" location="Förteckning!A1" display="Tillbaka till innehållsförteckningen" xr:uid="{B9E4D69E-A9EA-411A-A0D9-0AA3ECA5E8D3}"/>
  </hyperlinks>
  <pageMargins left="0.7" right="0.7" top="0.75" bottom="0.75" header="0.3" footer="0.3"/>
  <pageSetup paperSize="9" scale="99"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F74A39-F803-408F-B1E4-3F0D09220DEB}">
  <sheetPr published="0" codeName="Blad28">
    <pageSetUpPr fitToPage="1"/>
  </sheetPr>
  <dimension ref="A1:H33"/>
  <sheetViews>
    <sheetView topLeftCell="A2" workbookViewId="0">
      <selection activeCell="I1" sqref="I1:K1048576"/>
    </sheetView>
  </sheetViews>
  <sheetFormatPr defaultColWidth="9.33203125" defaultRowHeight="13.2" x14ac:dyDescent="0.25"/>
  <cols>
    <col min="1" max="1" width="11.44140625" style="3" bestFit="1" customWidth="1"/>
    <col min="2" max="8" width="8.6640625" style="2" customWidth="1"/>
    <col min="9" max="16384" width="9.33203125" style="3"/>
  </cols>
  <sheetData>
    <row r="1" spans="1:8" ht="30" customHeight="1" x14ac:dyDescent="0.3">
      <c r="D1" s="3"/>
      <c r="E1" s="3"/>
      <c r="F1" s="157" t="s">
        <v>236</v>
      </c>
      <c r="G1" s="157"/>
      <c r="H1" s="157"/>
    </row>
    <row r="2" spans="1:8" ht="30" customHeight="1" x14ac:dyDescent="0.25">
      <c r="A2" s="158" t="s">
        <v>361</v>
      </c>
      <c r="B2" s="158"/>
      <c r="C2" s="158"/>
      <c r="D2" s="158"/>
      <c r="E2" s="158"/>
      <c r="F2" s="158"/>
      <c r="G2" s="158"/>
      <c r="H2" s="158"/>
    </row>
    <row r="3" spans="1:8" ht="15" customHeight="1" x14ac:dyDescent="0.25">
      <c r="A3" s="4"/>
      <c r="B3" s="5" t="s">
        <v>5</v>
      </c>
      <c r="C3" s="5" t="s">
        <v>3</v>
      </c>
      <c r="D3" s="5" t="s">
        <v>4</v>
      </c>
      <c r="E3" s="5" t="s">
        <v>109</v>
      </c>
      <c r="F3" s="42" t="s">
        <v>108</v>
      </c>
      <c r="G3" s="42" t="s">
        <v>2</v>
      </c>
      <c r="H3" s="43" t="s">
        <v>0</v>
      </c>
    </row>
    <row r="4" spans="1:8" ht="6" customHeight="1" x14ac:dyDescent="0.25">
      <c r="B4" s="10"/>
      <c r="C4" s="10"/>
      <c r="D4" s="10"/>
      <c r="E4" s="10"/>
      <c r="H4" s="49"/>
    </row>
    <row r="5" spans="1:8" ht="12.75" customHeight="1" x14ac:dyDescent="0.25">
      <c r="A5" s="3" t="s">
        <v>25</v>
      </c>
      <c r="B5" s="13">
        <v>35.358587641287123</v>
      </c>
      <c r="C5" s="13">
        <v>35.788607895923093</v>
      </c>
      <c r="D5" s="13">
        <v>34.280736864545126</v>
      </c>
      <c r="E5" s="13">
        <v>28.490826697095812</v>
      </c>
      <c r="F5" s="13">
        <v>41.699633268096662</v>
      </c>
      <c r="G5" s="13">
        <v>25.658016382604952</v>
      </c>
      <c r="H5" s="13">
        <v>33.692125934940968</v>
      </c>
    </row>
    <row r="6" spans="1:8" ht="12.75" customHeight="1" x14ac:dyDescent="0.25">
      <c r="A6" s="3" t="s">
        <v>24</v>
      </c>
      <c r="B6" s="13">
        <v>31.674398012365579</v>
      </c>
      <c r="C6" s="13">
        <v>26.855889383346664</v>
      </c>
      <c r="D6" s="13">
        <v>27.448395926251241</v>
      </c>
      <c r="E6" s="13">
        <v>27.151677333873291</v>
      </c>
      <c r="F6" s="13">
        <v>34.002158313225422</v>
      </c>
      <c r="G6" s="13">
        <v>21.849240816300114</v>
      </c>
      <c r="H6" s="13">
        <v>27.963163103387018</v>
      </c>
    </row>
    <row r="7" spans="1:8" ht="12.75" customHeight="1" x14ac:dyDescent="0.25">
      <c r="A7" s="3" t="s">
        <v>23</v>
      </c>
      <c r="B7" s="13">
        <v>32.288483787554618</v>
      </c>
      <c r="C7" s="13">
        <v>31.755934849407346</v>
      </c>
      <c r="D7" s="13">
        <v>33.444759132474772</v>
      </c>
      <c r="E7" s="13">
        <v>33.324793580647786</v>
      </c>
      <c r="F7" s="13">
        <v>44.331568088121713</v>
      </c>
      <c r="G7" s="13">
        <v>20.633538653213673</v>
      </c>
      <c r="H7" s="13">
        <v>32.623365584826438</v>
      </c>
    </row>
    <row r="8" spans="1:8" ht="12.75" customHeight="1" x14ac:dyDescent="0.25">
      <c r="A8" s="3" t="s">
        <v>22</v>
      </c>
      <c r="B8" s="13">
        <v>38.542912806150397</v>
      </c>
      <c r="C8" s="13">
        <v>28.053959333905443</v>
      </c>
      <c r="D8" s="13">
        <v>34.413009464989507</v>
      </c>
      <c r="E8" s="13">
        <v>34.125147864249911</v>
      </c>
      <c r="F8" s="13">
        <v>41.687284757569202</v>
      </c>
      <c r="G8" s="13">
        <v>23.963004568399299</v>
      </c>
      <c r="H8" s="13">
        <v>32.962394539663528</v>
      </c>
    </row>
    <row r="9" spans="1:8" ht="12.75" customHeight="1" x14ac:dyDescent="0.25">
      <c r="A9" s="3" t="s">
        <v>21</v>
      </c>
      <c r="B9" s="13">
        <v>38.56394952434087</v>
      </c>
      <c r="C9" s="13">
        <v>33.020457597163031</v>
      </c>
      <c r="D9" s="13">
        <v>37.063954589776074</v>
      </c>
      <c r="E9" s="13">
        <v>39.735202952393927</v>
      </c>
      <c r="F9" s="13">
        <v>47.781951391365517</v>
      </c>
      <c r="G9" s="13">
        <v>24.977229048914872</v>
      </c>
      <c r="H9" s="13">
        <v>36.571318654922422</v>
      </c>
    </row>
    <row r="10" spans="1:8" ht="12.75" customHeight="1" x14ac:dyDescent="0.25">
      <c r="A10" s="3" t="s">
        <v>20</v>
      </c>
      <c r="B10" s="13">
        <v>48.94106000300431</v>
      </c>
      <c r="C10" s="13">
        <v>36.483444345738455</v>
      </c>
      <c r="D10" s="13">
        <v>38.775823923751958</v>
      </c>
      <c r="E10" s="13">
        <v>36.485602208968999</v>
      </c>
      <c r="F10" s="13">
        <v>53.446524509019</v>
      </c>
      <c r="G10" s="13">
        <v>25.15844472545669</v>
      </c>
      <c r="H10" s="13">
        <v>39.317124960396811</v>
      </c>
    </row>
    <row r="11" spans="1:8" ht="12.75" customHeight="1" x14ac:dyDescent="0.25">
      <c r="A11" s="3" t="s">
        <v>19</v>
      </c>
      <c r="B11" s="13">
        <v>49.269913447172939</v>
      </c>
      <c r="C11" s="13">
        <v>43.277233921020851</v>
      </c>
      <c r="D11" s="13">
        <v>52.362976088359602</v>
      </c>
      <c r="E11" s="13">
        <v>41.993562342387484</v>
      </c>
      <c r="F11" s="13">
        <v>56.419855301195653</v>
      </c>
      <c r="G11" s="13">
        <v>36.276126052123011</v>
      </c>
      <c r="H11" s="13">
        <v>46.29920165877671</v>
      </c>
    </row>
    <row r="12" spans="1:8" ht="12.75" customHeight="1" x14ac:dyDescent="0.25">
      <c r="A12" s="3" t="s">
        <v>18</v>
      </c>
      <c r="B12" s="13">
        <v>35.202769491250216</v>
      </c>
      <c r="C12" s="13">
        <v>35.083059454918782</v>
      </c>
      <c r="D12" s="13">
        <v>40.226926699618794</v>
      </c>
      <c r="E12" s="13">
        <v>39.267519216825228</v>
      </c>
      <c r="F12" s="13">
        <v>46.302698412099218</v>
      </c>
      <c r="G12" s="13">
        <v>27.908671341854824</v>
      </c>
      <c r="H12" s="13">
        <v>37.304948473131667</v>
      </c>
    </row>
    <row r="13" spans="1:8" ht="12.75" customHeight="1" x14ac:dyDescent="0.25">
      <c r="A13" s="3" t="s">
        <v>17</v>
      </c>
      <c r="B13" s="13">
        <v>31.535073728975693</v>
      </c>
      <c r="C13" s="13">
        <v>31.69711092649387</v>
      </c>
      <c r="D13" s="13">
        <v>37.374689838129264</v>
      </c>
      <c r="E13" s="13">
        <v>39.347748337497009</v>
      </c>
      <c r="F13" s="13">
        <v>46.568825494836226</v>
      </c>
      <c r="G13" s="13">
        <v>22.437859627262608</v>
      </c>
      <c r="H13" s="13">
        <v>34.75395640247919</v>
      </c>
    </row>
    <row r="14" spans="1:8" ht="12.75" customHeight="1" x14ac:dyDescent="0.25">
      <c r="A14" s="3" t="s">
        <v>16</v>
      </c>
      <c r="B14" s="13">
        <v>30.91643625156799</v>
      </c>
      <c r="C14" s="13">
        <v>27.670085535623869</v>
      </c>
      <c r="D14" s="13">
        <v>40.406470229565826</v>
      </c>
      <c r="E14" s="13">
        <v>31.069740834627048</v>
      </c>
      <c r="F14" s="13">
        <v>41.278859444941908</v>
      </c>
      <c r="G14" s="13">
        <v>22.532708084451482</v>
      </c>
      <c r="H14" s="13">
        <v>32.088973170267138</v>
      </c>
    </row>
    <row r="15" spans="1:8" ht="12.75" customHeight="1" x14ac:dyDescent="0.25">
      <c r="A15" s="3" t="s">
        <v>15</v>
      </c>
      <c r="B15" s="13">
        <v>25.248561508815449</v>
      </c>
      <c r="C15" s="13">
        <v>31.093026492277172</v>
      </c>
      <c r="D15" s="13">
        <v>32.674066825626966</v>
      </c>
      <c r="E15" s="13">
        <v>32.385843896372144</v>
      </c>
      <c r="F15" s="13">
        <v>39.177192041293466</v>
      </c>
      <c r="G15" s="13">
        <v>21.811525181971714</v>
      </c>
      <c r="H15" s="13">
        <v>30.681720372969007</v>
      </c>
    </row>
    <row r="16" spans="1:8" ht="12.75" customHeight="1" x14ac:dyDescent="0.25">
      <c r="A16" s="3" t="s">
        <v>14</v>
      </c>
      <c r="B16" s="13">
        <v>40.667609887851064</v>
      </c>
      <c r="C16" s="13">
        <v>30.870043209702136</v>
      </c>
      <c r="D16" s="13">
        <v>35.010452064700793</v>
      </c>
      <c r="E16" s="13">
        <v>41.617576155714765</v>
      </c>
      <c r="F16" s="13">
        <v>45.832622382250932</v>
      </c>
      <c r="G16" s="13">
        <v>25.958870264825222</v>
      </c>
      <c r="H16" s="13">
        <v>36.213582171942562</v>
      </c>
    </row>
    <row r="17" spans="1:8" ht="6" customHeight="1" x14ac:dyDescent="0.25">
      <c r="B17" s="13"/>
      <c r="C17" s="13"/>
      <c r="D17" s="13"/>
      <c r="E17" s="13"/>
      <c r="F17" s="13"/>
      <c r="G17" s="13"/>
      <c r="H17" s="13"/>
    </row>
    <row r="18" spans="1:8" x14ac:dyDescent="0.25">
      <c r="A18" s="19" t="s">
        <v>190</v>
      </c>
      <c r="B18" s="90">
        <f>STDEV(B5:B16)</f>
        <v>7.1989887369055623</v>
      </c>
      <c r="C18" s="90">
        <f t="shared" ref="C18:D18" si="0">STDEV(C5:C16)</f>
        <v>4.5759647539039952</v>
      </c>
      <c r="D18" s="90">
        <f t="shared" si="0"/>
        <v>6.0448747187212533</v>
      </c>
      <c r="E18" s="90">
        <f>STDEV(E5:E16)</f>
        <v>5.0648933694125304</v>
      </c>
      <c r="F18" s="90">
        <f>STDEV(F5:F16)</f>
        <v>6.0691855777987653</v>
      </c>
      <c r="G18" s="90">
        <f>STDEV(G5:G16)</f>
        <v>4.1540610064053389</v>
      </c>
      <c r="H18" s="90">
        <f>STDEV(H5:H16)</f>
        <v>4.7073981506923719</v>
      </c>
    </row>
    <row r="19" spans="1:8" ht="6" customHeight="1" x14ac:dyDescent="0.25">
      <c r="B19" s="8"/>
      <c r="C19" s="8"/>
      <c r="D19" s="8"/>
      <c r="E19" s="11"/>
      <c r="F19" s="11"/>
      <c r="G19" s="11"/>
      <c r="H19" s="11"/>
    </row>
    <row r="20" spans="1:8" ht="15" customHeight="1" x14ac:dyDescent="0.25">
      <c r="A20" s="151" t="s">
        <v>12</v>
      </c>
      <c r="B20" s="150"/>
      <c r="C20" s="150"/>
      <c r="D20" s="150"/>
      <c r="E20" s="150"/>
      <c r="F20" s="150"/>
      <c r="G20" s="150"/>
      <c r="H20" s="150"/>
    </row>
    <row r="22" spans="1:8" x14ac:dyDescent="0.25">
      <c r="B22" s="13"/>
      <c r="C22" s="13"/>
      <c r="D22" s="13"/>
      <c r="E22" s="13"/>
      <c r="F22" s="13"/>
      <c r="G22" s="13"/>
      <c r="H22" s="13"/>
    </row>
    <row r="23" spans="1:8" x14ac:dyDescent="0.25">
      <c r="B23" s="13"/>
      <c r="C23" s="13"/>
      <c r="D23" s="13"/>
      <c r="E23" s="13"/>
      <c r="F23" s="13"/>
      <c r="G23" s="13"/>
      <c r="H23" s="13"/>
    </row>
    <row r="24" spans="1:8" x14ac:dyDescent="0.25">
      <c r="B24" s="13"/>
      <c r="C24" s="13"/>
      <c r="D24" s="13"/>
      <c r="E24" s="13"/>
      <c r="F24" s="13"/>
      <c r="G24" s="13"/>
      <c r="H24" s="13"/>
    </row>
    <row r="25" spans="1:8" x14ac:dyDescent="0.25">
      <c r="B25" s="13"/>
      <c r="C25" s="13"/>
      <c r="D25" s="13"/>
      <c r="E25" s="13"/>
      <c r="F25" s="13"/>
      <c r="G25" s="13"/>
      <c r="H25" s="13"/>
    </row>
    <row r="26" spans="1:8" x14ac:dyDescent="0.25">
      <c r="B26" s="13"/>
      <c r="C26" s="13"/>
      <c r="D26" s="13"/>
      <c r="E26" s="13"/>
      <c r="F26" s="13"/>
      <c r="G26" s="13"/>
      <c r="H26" s="13"/>
    </row>
    <row r="27" spans="1:8" x14ac:dyDescent="0.25">
      <c r="B27" s="13"/>
      <c r="C27" s="13"/>
      <c r="D27" s="13"/>
      <c r="E27" s="13"/>
      <c r="F27" s="13"/>
      <c r="G27" s="13"/>
      <c r="H27" s="13"/>
    </row>
    <row r="28" spans="1:8" x14ac:dyDescent="0.25">
      <c r="B28" s="13"/>
      <c r="C28" s="13"/>
      <c r="D28" s="13"/>
      <c r="E28" s="13"/>
      <c r="F28" s="13"/>
      <c r="G28" s="13"/>
      <c r="H28" s="13"/>
    </row>
    <row r="29" spans="1:8" x14ac:dyDescent="0.25">
      <c r="B29" s="13"/>
      <c r="C29" s="13"/>
      <c r="D29" s="13"/>
      <c r="E29" s="13"/>
      <c r="F29" s="13"/>
      <c r="G29" s="13"/>
      <c r="H29" s="13"/>
    </row>
    <row r="30" spans="1:8" x14ac:dyDescent="0.25">
      <c r="B30" s="13"/>
      <c r="C30" s="13"/>
      <c r="D30" s="13"/>
      <c r="E30" s="13"/>
      <c r="F30" s="13"/>
      <c r="G30" s="13"/>
      <c r="H30" s="13"/>
    </row>
    <row r="31" spans="1:8" x14ac:dyDescent="0.25">
      <c r="B31" s="13"/>
      <c r="C31" s="13"/>
      <c r="D31" s="13"/>
      <c r="E31" s="13"/>
      <c r="F31" s="13"/>
      <c r="G31" s="13"/>
      <c r="H31" s="13"/>
    </row>
    <row r="32" spans="1:8" x14ac:dyDescent="0.25">
      <c r="B32" s="13"/>
      <c r="C32" s="13"/>
      <c r="D32" s="13"/>
      <c r="E32" s="13"/>
      <c r="F32" s="13"/>
      <c r="G32" s="13"/>
      <c r="H32" s="13"/>
    </row>
    <row r="33" spans="2:8" x14ac:dyDescent="0.25">
      <c r="B33" s="13"/>
      <c r="C33" s="13"/>
      <c r="D33" s="13"/>
      <c r="E33" s="13"/>
      <c r="F33" s="13"/>
      <c r="G33" s="13"/>
      <c r="H33" s="13"/>
    </row>
  </sheetData>
  <mergeCells count="3">
    <mergeCell ref="A2:H2"/>
    <mergeCell ref="A20:H20"/>
    <mergeCell ref="F1:H1"/>
  </mergeCells>
  <hyperlinks>
    <hyperlink ref="F1:H1" location="Förteckning!A1" display="Tillbaka till innehållsförteckningen" xr:uid="{561ADAE4-0E95-4ED6-B030-B06241F083D7}"/>
  </hyperlinks>
  <pageMargins left="0.7" right="0.7" top="0.75" bottom="0.75" header="0.3" footer="0.3"/>
  <pageSetup paperSize="9"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360114-8D56-4011-AF62-59E76D24D39E}">
  <sheetPr published="0">
    <pageSetUpPr fitToPage="1"/>
  </sheetPr>
  <dimension ref="A1:V31"/>
  <sheetViews>
    <sheetView zoomScaleNormal="100" workbookViewId="0">
      <pane ySplit="4" topLeftCell="A5" activePane="bottomLeft" state="frozen"/>
      <selection pane="bottomLeft" activeCell="A2" sqref="A2:O2"/>
    </sheetView>
  </sheetViews>
  <sheetFormatPr defaultColWidth="8.6640625" defaultRowHeight="13.2" x14ac:dyDescent="0.25"/>
  <cols>
    <col min="1" max="1" width="46.6640625" style="1" bestFit="1" customWidth="1"/>
    <col min="2" max="3" width="8.6640625" style="2" customWidth="1"/>
    <col min="4" max="4" width="2.5546875" style="2" customWidth="1"/>
    <col min="5" max="6" width="8.6640625" style="2" customWidth="1"/>
    <col min="7" max="7" width="2.5546875" style="2" customWidth="1"/>
    <col min="8" max="9" width="8.6640625" style="2" customWidth="1"/>
    <col min="10" max="10" width="2.5546875" style="2" customWidth="1"/>
    <col min="11" max="12" width="8.6640625" style="2" customWidth="1"/>
    <col min="13" max="13" width="2.5546875" style="2" customWidth="1"/>
    <col min="14" max="14" width="8.6640625" style="2" customWidth="1"/>
    <col min="15" max="15" width="8.6640625" style="3" customWidth="1"/>
    <col min="16" max="16384" width="8.6640625" style="3"/>
  </cols>
  <sheetData>
    <row r="1" spans="1:15" ht="30" customHeight="1" x14ac:dyDescent="0.3">
      <c r="A1" s="3"/>
      <c r="B1" s="157" t="s">
        <v>236</v>
      </c>
      <c r="C1" s="157"/>
      <c r="D1" s="157"/>
      <c r="I1" s="3"/>
      <c r="J1" s="3"/>
      <c r="K1" s="3"/>
      <c r="L1" s="3"/>
      <c r="M1" s="3"/>
      <c r="N1" s="3"/>
    </row>
    <row r="2" spans="1:15" ht="15" customHeight="1" x14ac:dyDescent="0.25">
      <c r="A2" s="172" t="s">
        <v>284</v>
      </c>
      <c r="B2" s="172"/>
      <c r="C2" s="172"/>
      <c r="D2" s="172"/>
      <c r="E2" s="172"/>
      <c r="F2" s="172"/>
      <c r="G2" s="172"/>
      <c r="H2" s="172"/>
      <c r="I2" s="172"/>
      <c r="J2" s="172"/>
      <c r="K2" s="172"/>
      <c r="L2" s="172"/>
      <c r="M2" s="172"/>
      <c r="N2" s="172"/>
      <c r="O2" s="172"/>
    </row>
    <row r="3" spans="1:15" ht="45" customHeight="1" x14ac:dyDescent="0.25">
      <c r="B3" s="166" t="s">
        <v>121</v>
      </c>
      <c r="C3" s="166"/>
      <c r="D3" s="49"/>
      <c r="E3" s="166" t="s">
        <v>124</v>
      </c>
      <c r="F3" s="166"/>
      <c r="G3" s="49"/>
      <c r="H3" s="166" t="s">
        <v>126</v>
      </c>
      <c r="I3" s="166"/>
      <c r="J3" s="49"/>
      <c r="K3" s="166" t="s">
        <v>123</v>
      </c>
      <c r="L3" s="166"/>
      <c r="M3" s="49"/>
      <c r="N3" s="166" t="s">
        <v>125</v>
      </c>
      <c r="O3" s="166"/>
    </row>
    <row r="4" spans="1:15" ht="15" customHeight="1" x14ac:dyDescent="0.25">
      <c r="A4" s="54"/>
      <c r="B4" s="106" t="s">
        <v>266</v>
      </c>
      <c r="C4" s="104" t="s">
        <v>250</v>
      </c>
      <c r="D4" s="62"/>
      <c r="E4" s="106" t="s">
        <v>266</v>
      </c>
      <c r="F4" s="62" t="s">
        <v>250</v>
      </c>
      <c r="G4" s="62"/>
      <c r="H4" s="106" t="s">
        <v>266</v>
      </c>
      <c r="I4" s="62" t="s">
        <v>250</v>
      </c>
      <c r="J4" s="62"/>
      <c r="K4" s="106" t="s">
        <v>266</v>
      </c>
      <c r="L4" s="62" t="s">
        <v>250</v>
      </c>
      <c r="M4" s="62"/>
      <c r="N4" s="106" t="s">
        <v>266</v>
      </c>
      <c r="O4" s="62" t="s">
        <v>250</v>
      </c>
    </row>
    <row r="5" spans="1:15" ht="6" customHeight="1" x14ac:dyDescent="0.25">
      <c r="B5" s="135"/>
      <c r="C5" s="135"/>
      <c r="D5" s="136"/>
      <c r="E5" s="135"/>
      <c r="F5" s="136"/>
      <c r="G5" s="136"/>
      <c r="H5" s="135"/>
      <c r="I5" s="136"/>
      <c r="J5" s="136"/>
      <c r="K5" s="135"/>
      <c r="L5" s="136"/>
      <c r="M5" s="136"/>
      <c r="N5" s="135"/>
      <c r="O5" s="136"/>
    </row>
    <row r="6" spans="1:15" s="50" customFormat="1" ht="12.75" customHeight="1" x14ac:dyDescent="0.25">
      <c r="A6" s="55" t="s">
        <v>127</v>
      </c>
      <c r="B6" s="78">
        <v>15224</v>
      </c>
      <c r="C6" s="78">
        <v>12164</v>
      </c>
      <c r="D6" s="60"/>
      <c r="E6" s="52">
        <v>82.7117680704729</v>
      </c>
      <c r="F6" s="52">
        <v>76.494200075481899</v>
      </c>
      <c r="G6" s="60"/>
      <c r="H6" s="45">
        <v>6.4020222889638907</v>
      </c>
      <c r="I6" s="45">
        <v>5.2984787435991363</v>
      </c>
      <c r="J6" s="45"/>
      <c r="K6" s="45">
        <v>5.2551133722108707</v>
      </c>
      <c r="L6" s="45">
        <v>4.7652107622394304</v>
      </c>
      <c r="M6" s="16"/>
      <c r="N6" s="52">
        <v>32.862512871745302</v>
      </c>
      <c r="O6" s="52">
        <v>30.7106385906601</v>
      </c>
    </row>
    <row r="7" spans="1:15" ht="12.75" customHeight="1" x14ac:dyDescent="0.25">
      <c r="A7" s="1" t="s">
        <v>128</v>
      </c>
      <c r="B7" s="77">
        <v>7405</v>
      </c>
      <c r="C7" s="77">
        <v>6077</v>
      </c>
      <c r="D7" s="91"/>
      <c r="E7" s="13">
        <v>82.718718222272599</v>
      </c>
      <c r="F7" s="13">
        <v>77.413864849815994</v>
      </c>
      <c r="G7" s="65"/>
      <c r="H7" s="8">
        <v>6.4661665546641647</v>
      </c>
      <c r="I7" s="8">
        <v>5.5499000000000001</v>
      </c>
      <c r="J7" s="8"/>
      <c r="K7" s="8">
        <v>5.5327537892074776</v>
      </c>
      <c r="L7" s="8">
        <v>5.0495999999999999</v>
      </c>
      <c r="M7" s="18"/>
      <c r="N7" s="13">
        <v>34.5499397226261</v>
      </c>
      <c r="O7" s="13">
        <v>33.165974509372298</v>
      </c>
    </row>
    <row r="8" spans="1:15" ht="12.75" customHeight="1" x14ac:dyDescent="0.25">
      <c r="A8" s="1" t="s">
        <v>129</v>
      </c>
      <c r="B8" s="77">
        <v>7819</v>
      </c>
      <c r="C8" s="77">
        <v>6087</v>
      </c>
      <c r="D8" s="91"/>
      <c r="E8" s="13">
        <v>82.705847509516701</v>
      </c>
      <c r="F8" s="13">
        <v>75.574384607450199</v>
      </c>
      <c r="G8" s="65"/>
      <c r="H8" s="8">
        <v>6.347380311924236</v>
      </c>
      <c r="I8" s="8">
        <v>5.0469999999999997</v>
      </c>
      <c r="J8" s="8"/>
      <c r="K8" s="8">
        <v>5.0273806290116161</v>
      </c>
      <c r="L8" s="8">
        <v>4.4796000000000005</v>
      </c>
      <c r="M8" s="18"/>
      <c r="N8" s="13">
        <v>31.426437724783899</v>
      </c>
      <c r="O8" s="13">
        <v>28.260313720234201</v>
      </c>
    </row>
    <row r="9" spans="1:15" s="50" customFormat="1" ht="12.75" customHeight="1" x14ac:dyDescent="0.25">
      <c r="A9" s="55" t="s">
        <v>130</v>
      </c>
      <c r="B9" s="78">
        <v>20772</v>
      </c>
      <c r="C9" s="78">
        <v>15145</v>
      </c>
      <c r="D9" s="91"/>
      <c r="E9" s="52">
        <v>77.581924017282105</v>
      </c>
      <c r="F9" s="52">
        <v>73.393802991905503</v>
      </c>
      <c r="G9" s="60"/>
      <c r="H9" s="45">
        <v>4.8701027713784653</v>
      </c>
      <c r="I9" s="45">
        <v>4.3935652316687932</v>
      </c>
      <c r="J9" s="45"/>
      <c r="K9" s="45">
        <v>4.0553741418087519</v>
      </c>
      <c r="L9" s="45">
        <v>4.142598829514565</v>
      </c>
      <c r="M9" s="16"/>
      <c r="N9" s="52">
        <v>29.345489858491501</v>
      </c>
      <c r="O9" s="52">
        <v>29.152685582317002</v>
      </c>
    </row>
    <row r="10" spans="1:15" ht="12.75" customHeight="1" x14ac:dyDescent="0.25">
      <c r="A10" s="1" t="s">
        <v>131</v>
      </c>
      <c r="B10" s="77">
        <v>12465</v>
      </c>
      <c r="C10" s="77">
        <v>9534</v>
      </c>
      <c r="D10" s="91"/>
      <c r="E10" s="13">
        <v>79.506235944543704</v>
      </c>
      <c r="F10" s="13">
        <v>73.620449178695594</v>
      </c>
      <c r="G10" s="65"/>
      <c r="H10" s="8">
        <v>5.1145755958551291</v>
      </c>
      <c r="I10" s="8">
        <v>4.4497</v>
      </c>
      <c r="J10" s="8"/>
      <c r="K10" s="8">
        <v>4.2902230347581698</v>
      </c>
      <c r="L10" s="8">
        <v>4.2119999999999997</v>
      </c>
      <c r="M10" s="18"/>
      <c r="N10" s="13">
        <v>31.0562052137679</v>
      </c>
      <c r="O10" s="13">
        <v>29.776472642045501</v>
      </c>
    </row>
    <row r="11" spans="1:15" ht="12.75" customHeight="1" x14ac:dyDescent="0.25">
      <c r="A11" s="1" t="s">
        <v>188</v>
      </c>
      <c r="B11" s="77">
        <v>4645</v>
      </c>
      <c r="C11" s="77">
        <v>3706</v>
      </c>
      <c r="D11" s="91"/>
      <c r="E11" s="13">
        <v>75.198313786555602</v>
      </c>
      <c r="F11" s="13">
        <v>73.716199115092294</v>
      </c>
      <c r="G11" s="65"/>
      <c r="H11" s="8">
        <v>4.6081433489508976</v>
      </c>
      <c r="I11" s="8">
        <v>4.4387999999999996</v>
      </c>
      <c r="J11" s="8"/>
      <c r="K11" s="8">
        <v>3.8118321696151569</v>
      </c>
      <c r="L11" s="8">
        <v>3.9563999999999999</v>
      </c>
      <c r="M11" s="18"/>
      <c r="N11" s="13">
        <v>26.567185249154502</v>
      </c>
      <c r="O11" s="13">
        <v>27.548606356291799</v>
      </c>
    </row>
    <row r="12" spans="1:15" ht="12.75" customHeight="1" x14ac:dyDescent="0.25">
      <c r="A12" s="1" t="s">
        <v>132</v>
      </c>
      <c r="B12" s="77">
        <v>3662</v>
      </c>
      <c r="C12" s="77">
        <v>1905</v>
      </c>
      <c r="D12" s="91"/>
      <c r="E12" s="13">
        <v>74.303994593792495</v>
      </c>
      <c r="F12" s="13">
        <v>71.5425408941732</v>
      </c>
      <c r="G12" s="65"/>
      <c r="H12" s="8">
        <v>4.4012151962808499</v>
      </c>
      <c r="I12" s="8">
        <v>4.0045999999999999</v>
      </c>
      <c r="J12" s="8"/>
      <c r="K12" s="8">
        <v>3.6002396219914563</v>
      </c>
      <c r="L12" s="8">
        <v>4.1459999999999999</v>
      </c>
      <c r="M12" s="18"/>
      <c r="N12" s="13">
        <v>27.287249412707499</v>
      </c>
      <c r="O12" s="13">
        <v>29.047529700571101</v>
      </c>
    </row>
    <row r="13" spans="1:15" s="50" customFormat="1" ht="12.75" customHeight="1" x14ac:dyDescent="0.25">
      <c r="A13" s="55" t="s">
        <v>133</v>
      </c>
      <c r="B13" s="78">
        <v>15256</v>
      </c>
      <c r="C13" s="78">
        <v>9619</v>
      </c>
      <c r="D13" s="91"/>
      <c r="E13" s="52">
        <v>74.8214787631089</v>
      </c>
      <c r="F13" s="52">
        <v>72.477288203948703</v>
      </c>
      <c r="G13" s="60"/>
      <c r="H13" s="45">
        <v>4.4056427061002577</v>
      </c>
      <c r="I13" s="45">
        <v>4.2453334816220325</v>
      </c>
      <c r="J13" s="45"/>
      <c r="K13" s="45">
        <v>3.8110584883594987</v>
      </c>
      <c r="L13" s="45">
        <v>4.064665214116431</v>
      </c>
      <c r="M13" s="16"/>
      <c r="N13" s="52">
        <v>27.497171665281201</v>
      </c>
      <c r="O13" s="52">
        <v>28.3306768201073</v>
      </c>
    </row>
    <row r="14" spans="1:15" ht="12.75" customHeight="1" x14ac:dyDescent="0.25">
      <c r="A14" s="1" t="s">
        <v>137</v>
      </c>
      <c r="B14" s="77">
        <v>7249</v>
      </c>
      <c r="C14" s="77">
        <v>4565</v>
      </c>
      <c r="D14" s="91"/>
      <c r="E14" s="13">
        <v>76.780925709064206</v>
      </c>
      <c r="F14" s="13">
        <v>74.049202465180201</v>
      </c>
      <c r="G14" s="65"/>
      <c r="H14" s="8">
        <v>4.699362511125277</v>
      </c>
      <c r="I14" s="8">
        <v>4.4127000000000001</v>
      </c>
      <c r="J14" s="8"/>
      <c r="K14" s="8">
        <v>4.0390281948743736</v>
      </c>
      <c r="L14" s="8">
        <v>4.3319999999999999</v>
      </c>
      <c r="M14" s="18"/>
      <c r="N14" s="13">
        <v>29.2024586216946</v>
      </c>
      <c r="O14" s="13">
        <v>30.946157344387402</v>
      </c>
    </row>
    <row r="15" spans="1:15" ht="12.75" customHeight="1" x14ac:dyDescent="0.25">
      <c r="A15" s="1" t="s">
        <v>134</v>
      </c>
      <c r="B15" s="77">
        <v>3923</v>
      </c>
      <c r="C15" s="77">
        <v>2120</v>
      </c>
      <c r="D15" s="91"/>
      <c r="E15" s="13">
        <v>74.007958212063599</v>
      </c>
      <c r="F15" s="13">
        <v>70.546311091119307</v>
      </c>
      <c r="G15" s="65"/>
      <c r="H15" s="8">
        <v>4.1945111768117522</v>
      </c>
      <c r="I15" s="8">
        <v>4.1136999999999997</v>
      </c>
      <c r="J15" s="8"/>
      <c r="K15" s="8">
        <v>3.4717883169030381</v>
      </c>
      <c r="L15" s="8">
        <v>3.6539999999999999</v>
      </c>
      <c r="M15" s="18"/>
      <c r="N15" s="13">
        <v>25.877088193009602</v>
      </c>
      <c r="O15" s="13">
        <v>24.744531589073599</v>
      </c>
    </row>
    <row r="16" spans="1:15" ht="12.75" customHeight="1" x14ac:dyDescent="0.25">
      <c r="A16" s="1" t="s">
        <v>135</v>
      </c>
      <c r="B16" s="77">
        <v>3038</v>
      </c>
      <c r="C16" s="77">
        <v>1939</v>
      </c>
      <c r="D16" s="18"/>
      <c r="E16" s="13">
        <v>71.381804815374096</v>
      </c>
      <c r="F16" s="13">
        <v>70.742199643206703</v>
      </c>
      <c r="G16" s="65"/>
      <c r="H16" s="8">
        <v>3.889212140405987</v>
      </c>
      <c r="I16" s="8">
        <v>3.8344</v>
      </c>
      <c r="J16" s="8"/>
      <c r="K16" s="8">
        <v>3.5761902703805304</v>
      </c>
      <c r="L16" s="8">
        <v>3.8268000000000004</v>
      </c>
      <c r="M16" s="18"/>
      <c r="N16" s="13">
        <v>26.066485385584699</v>
      </c>
      <c r="O16" s="13">
        <v>26.9285993731202</v>
      </c>
    </row>
    <row r="17" spans="1:22" ht="12.75" customHeight="1" x14ac:dyDescent="0.25">
      <c r="A17" s="1" t="s">
        <v>136</v>
      </c>
      <c r="B17" s="77">
        <v>1046</v>
      </c>
      <c r="C17" s="77">
        <v>995</v>
      </c>
      <c r="D17" s="18"/>
      <c r="E17" s="13">
        <v>74.260477413563393</v>
      </c>
      <c r="F17" s="13">
        <v>72.8495566834995</v>
      </c>
      <c r="G17" s="65"/>
      <c r="H17" s="8">
        <v>4.6520259364957068</v>
      </c>
      <c r="I17" s="8">
        <v>4.5720000000000001</v>
      </c>
      <c r="J17" s="8"/>
      <c r="K17" s="8">
        <v>4.2138312565042773</v>
      </c>
      <c r="L17" s="8">
        <v>4.2012</v>
      </c>
      <c r="M17" s="18"/>
      <c r="N17" s="13">
        <v>26.096771857158799</v>
      </c>
      <c r="O17" s="13">
        <v>26.821098192971</v>
      </c>
    </row>
    <row r="18" spans="1:22" ht="6" customHeight="1" x14ac:dyDescent="0.25">
      <c r="B18" s="77"/>
      <c r="C18" s="77"/>
      <c r="D18" s="18"/>
      <c r="E18" s="13"/>
      <c r="F18" s="13"/>
      <c r="G18" s="65"/>
      <c r="H18" s="8"/>
      <c r="I18" s="8"/>
      <c r="J18" s="8"/>
      <c r="K18" s="8"/>
      <c r="L18" s="8"/>
      <c r="M18" s="18"/>
      <c r="N18" s="13"/>
      <c r="O18" s="13"/>
    </row>
    <row r="19" spans="1:22" ht="12.75" customHeight="1" x14ac:dyDescent="0.25">
      <c r="A19" s="55" t="s">
        <v>219</v>
      </c>
      <c r="B19" s="78">
        <v>51252</v>
      </c>
      <c r="C19" s="78">
        <v>36928</v>
      </c>
      <c r="D19" s="51"/>
      <c r="E19" s="52">
        <v>78.409490281902094</v>
      </c>
      <c r="F19" s="52">
        <v>74.3550607717834</v>
      </c>
      <c r="G19" s="112"/>
      <c r="H19" s="45">
        <v>5.2198279497050333</v>
      </c>
      <c r="I19" s="45">
        <v>4.7001704044356334</v>
      </c>
      <c r="J19" s="45"/>
      <c r="K19" s="45">
        <v>4.3695540728889952</v>
      </c>
      <c r="L19" s="45">
        <v>4.3587660123642511</v>
      </c>
      <c r="M19" s="51"/>
      <c r="N19" s="52">
        <v>29.917672711751099</v>
      </c>
      <c r="O19" s="52">
        <v>29.5551400875434</v>
      </c>
    </row>
    <row r="20" spans="1:22" ht="6" customHeight="1" x14ac:dyDescent="0.25">
      <c r="B20" s="78"/>
      <c r="C20" s="78"/>
      <c r="D20" s="51"/>
      <c r="E20" s="51"/>
      <c r="F20" s="52"/>
      <c r="G20" s="53"/>
      <c r="H20" s="45"/>
      <c r="I20" s="45"/>
      <c r="J20" s="45"/>
      <c r="K20" s="45"/>
      <c r="L20" s="45"/>
      <c r="M20" s="51"/>
      <c r="N20" s="52"/>
      <c r="O20" s="52"/>
    </row>
    <row r="21" spans="1:22" ht="12.75" customHeight="1" x14ac:dyDescent="0.25">
      <c r="A21" s="50" t="s">
        <v>147</v>
      </c>
      <c r="B21" s="51" t="s">
        <v>53</v>
      </c>
      <c r="C21" s="51" t="s">
        <v>53</v>
      </c>
      <c r="D21" s="51"/>
      <c r="E21" s="16" t="s">
        <v>144</v>
      </c>
      <c r="F21" s="16" t="s">
        <v>251</v>
      </c>
      <c r="G21" s="45"/>
      <c r="H21" s="45" t="s">
        <v>145</v>
      </c>
      <c r="I21" s="45" t="s">
        <v>252</v>
      </c>
      <c r="J21" s="45"/>
      <c r="K21" s="45" t="s">
        <v>280</v>
      </c>
      <c r="L21" s="45" t="s">
        <v>253</v>
      </c>
      <c r="M21" s="45"/>
      <c r="N21" s="16" t="s">
        <v>281</v>
      </c>
      <c r="O21" s="16" t="s">
        <v>254</v>
      </c>
    </row>
    <row r="22" spans="1:22" ht="12.75" customHeight="1" x14ac:dyDescent="0.25">
      <c r="A22" s="55" t="s">
        <v>149</v>
      </c>
      <c r="B22" s="51" t="s">
        <v>53</v>
      </c>
      <c r="C22" s="51" t="s">
        <v>53</v>
      </c>
      <c r="D22" s="16"/>
      <c r="E22" s="45">
        <f>STDEV(E7:E8,E10:E12,E14:E17)</f>
        <v>4.025213763219055</v>
      </c>
      <c r="F22" s="45">
        <f>STDEV(F7:F8,F10:F12,F14:F17)</f>
        <v>2.2454579217646464</v>
      </c>
      <c r="G22" s="45"/>
      <c r="H22" s="45">
        <f>STDEV(H7:H8,H10:H12,H14:H17)</f>
        <v>0.90420500422892114</v>
      </c>
      <c r="I22" s="45">
        <f>STDEV(I7:I8,I10:I12,I14:I17)</f>
        <v>0.53122380353712073</v>
      </c>
      <c r="J22" s="45"/>
      <c r="K22" s="45">
        <f>STDEV(K7:K8,K10:K12,K14:K17)</f>
        <v>0.6998772631982183</v>
      </c>
      <c r="L22" s="45">
        <f>STDEV(L7:L8,L10:L12,L14:L17)</f>
        <v>0.40571669918799247</v>
      </c>
      <c r="M22" s="45"/>
      <c r="N22" s="45">
        <f>STDEV(N7:N8,N10:N12,N14:N17)</f>
        <v>3.0757518853173331</v>
      </c>
      <c r="O22" s="45">
        <f>STDEV(O7:O8,O10:O12,O14:O17)</f>
        <v>2.4994399862907444</v>
      </c>
    </row>
    <row r="23" spans="1:22" ht="12.75" customHeight="1" x14ac:dyDescent="0.25">
      <c r="A23" s="55" t="s">
        <v>148</v>
      </c>
      <c r="B23" s="51" t="s">
        <v>53</v>
      </c>
      <c r="C23" s="51" t="s">
        <v>53</v>
      </c>
      <c r="D23" s="16"/>
      <c r="E23" s="52">
        <f>(E22/E19)*100</f>
        <v>5.133579811254207</v>
      </c>
      <c r="F23" s="52">
        <f>(F22/F19)*100</f>
        <v>3.0199126978815718</v>
      </c>
      <c r="G23" s="52"/>
      <c r="H23" s="52">
        <f>(H22/H19)*100</f>
        <v>17.322505893705113</v>
      </c>
      <c r="I23" s="52">
        <f>(I22/I19)*100</f>
        <v>11.302224341393995</v>
      </c>
      <c r="J23" s="52"/>
      <c r="K23" s="52">
        <f>(K22/K19)*100</f>
        <v>16.017132447006979</v>
      </c>
      <c r="L23" s="52">
        <f>(L22/L19)*100</f>
        <v>9.3080632921592983</v>
      </c>
      <c r="M23" s="52"/>
      <c r="N23" s="52">
        <f>(N22/N19)*100</f>
        <v>10.280719075147966</v>
      </c>
      <c r="O23" s="52">
        <f>(O22/O19)*100</f>
        <v>8.4568707131392795</v>
      </c>
      <c r="P23" s="114"/>
      <c r="Q23" s="114"/>
      <c r="R23" s="114"/>
      <c r="S23" s="114"/>
      <c r="T23" s="114"/>
      <c r="U23" s="114"/>
      <c r="V23" s="114"/>
    </row>
    <row r="24" spans="1:22" ht="12.75" customHeight="1" x14ac:dyDescent="0.3">
      <c r="A24" s="55" t="s">
        <v>282</v>
      </c>
      <c r="B24" s="51" t="s">
        <v>53</v>
      </c>
      <c r="C24" s="51" t="s">
        <v>53</v>
      </c>
      <c r="D24" s="51"/>
      <c r="E24" s="175" t="s">
        <v>276</v>
      </c>
      <c r="F24" s="164"/>
      <c r="G24" s="53"/>
      <c r="H24" s="175" t="s">
        <v>255</v>
      </c>
      <c r="I24" s="164"/>
      <c r="J24" s="45"/>
      <c r="K24" s="175" t="s">
        <v>259</v>
      </c>
      <c r="L24" s="164"/>
      <c r="M24" s="51"/>
      <c r="N24" s="175" t="s">
        <v>283</v>
      </c>
      <c r="O24" s="164"/>
    </row>
    <row r="25" spans="1:22" ht="6" customHeight="1" x14ac:dyDescent="0.25">
      <c r="A25" s="56"/>
      <c r="B25" s="17"/>
      <c r="C25" s="17"/>
      <c r="D25" s="17"/>
      <c r="E25" s="17"/>
      <c r="F25" s="17"/>
      <c r="G25" s="17"/>
      <c r="H25" s="44"/>
      <c r="I25" s="44"/>
      <c r="J25" s="17"/>
      <c r="K25" s="44"/>
      <c r="L25" s="44"/>
      <c r="M25" s="17"/>
      <c r="N25" s="58"/>
      <c r="O25" s="59"/>
    </row>
    <row r="26" spans="1:22" ht="15" customHeight="1" x14ac:dyDescent="0.25">
      <c r="A26" s="150" t="s">
        <v>184</v>
      </c>
      <c r="B26" s="150"/>
      <c r="C26" s="150"/>
      <c r="D26" s="150"/>
      <c r="E26" s="150"/>
      <c r="F26" s="150"/>
      <c r="G26" s="150"/>
      <c r="H26" s="150"/>
      <c r="I26" s="150"/>
      <c r="J26" s="150"/>
      <c r="K26" s="150"/>
      <c r="L26" s="150"/>
      <c r="M26" s="150"/>
      <c r="N26" s="150"/>
      <c r="O26" s="150"/>
    </row>
    <row r="27" spans="1:22" s="2" customFormat="1" ht="15" customHeight="1" x14ac:dyDescent="0.25">
      <c r="A27" s="150" t="s">
        <v>285</v>
      </c>
      <c r="B27" s="150"/>
      <c r="C27" s="150"/>
      <c r="D27" s="150"/>
      <c r="E27" s="150"/>
      <c r="F27" s="150"/>
      <c r="G27" s="150"/>
      <c r="H27" s="150"/>
      <c r="I27" s="150"/>
      <c r="J27" s="150"/>
      <c r="K27" s="150"/>
      <c r="L27" s="150"/>
      <c r="M27" s="150"/>
      <c r="N27" s="150"/>
      <c r="O27" s="150"/>
    </row>
    <row r="28" spans="1:22" s="2" customFormat="1" ht="15" customHeight="1" x14ac:dyDescent="0.25">
      <c r="A28" s="150" t="s">
        <v>290</v>
      </c>
      <c r="B28" s="150"/>
      <c r="C28" s="150"/>
      <c r="D28" s="150"/>
      <c r="E28" s="150"/>
      <c r="F28" s="150"/>
      <c r="G28" s="150"/>
      <c r="H28" s="150"/>
      <c r="I28" s="150"/>
      <c r="J28" s="150"/>
      <c r="K28" s="150"/>
      <c r="L28" s="150"/>
      <c r="M28" s="150"/>
      <c r="N28" s="150"/>
      <c r="O28" s="150"/>
    </row>
    <row r="29" spans="1:22" s="2" customFormat="1" ht="30" customHeight="1" x14ac:dyDescent="0.25">
      <c r="A29" s="150" t="s">
        <v>289</v>
      </c>
      <c r="B29" s="150"/>
      <c r="C29" s="150"/>
      <c r="D29" s="150"/>
      <c r="E29" s="150"/>
      <c r="F29" s="150"/>
      <c r="G29" s="150"/>
      <c r="H29" s="150"/>
      <c r="I29" s="150"/>
      <c r="J29" s="150"/>
      <c r="K29" s="150"/>
      <c r="L29" s="150"/>
      <c r="M29" s="150"/>
      <c r="N29" s="150"/>
      <c r="O29" s="150"/>
    </row>
    <row r="30" spans="1:22" ht="6" customHeight="1" x14ac:dyDescent="0.25">
      <c r="A30" s="57"/>
      <c r="B30" s="48"/>
      <c r="C30" s="48"/>
      <c r="D30" s="48"/>
      <c r="E30" s="48"/>
      <c r="F30" s="48"/>
      <c r="G30" s="48"/>
      <c r="H30" s="48"/>
      <c r="I30" s="48"/>
      <c r="J30" s="48"/>
      <c r="K30" s="48"/>
      <c r="L30" s="48"/>
      <c r="M30" s="48"/>
      <c r="N30" s="48"/>
      <c r="O30" s="48"/>
    </row>
    <row r="31" spans="1:22" ht="15" customHeight="1" x14ac:dyDescent="0.25">
      <c r="A31" s="150" t="s">
        <v>12</v>
      </c>
      <c r="B31" s="150"/>
      <c r="C31" s="150"/>
      <c r="D31" s="150"/>
      <c r="E31" s="150"/>
      <c r="F31" s="150"/>
      <c r="G31" s="150"/>
      <c r="H31" s="150"/>
      <c r="I31" s="150"/>
      <c r="J31" s="150"/>
      <c r="K31" s="150"/>
      <c r="L31" s="150"/>
      <c r="M31" s="150"/>
      <c r="N31" s="150"/>
      <c r="O31" s="150"/>
    </row>
  </sheetData>
  <mergeCells count="16">
    <mergeCell ref="A29:O29"/>
    <mergeCell ref="A31:O31"/>
    <mergeCell ref="A28:O28"/>
    <mergeCell ref="E24:F24"/>
    <mergeCell ref="H24:I24"/>
    <mergeCell ref="K24:L24"/>
    <mergeCell ref="N24:O24"/>
    <mergeCell ref="A26:O26"/>
    <mergeCell ref="A27:O27"/>
    <mergeCell ref="B1:D1"/>
    <mergeCell ref="A2:O2"/>
    <mergeCell ref="B3:C3"/>
    <mergeCell ref="E3:F3"/>
    <mergeCell ref="H3:I3"/>
    <mergeCell ref="K3:L3"/>
    <mergeCell ref="N3:O3"/>
  </mergeCells>
  <hyperlinks>
    <hyperlink ref="B1:D1" location="Förteckning!A1" display="Tillbaka till innehållsförteckningen" xr:uid="{3C82350B-ECAA-4FDF-A61F-1CA4879CE962}"/>
  </hyperlinks>
  <pageMargins left="0.7" right="0.7" top="0.75" bottom="0.75" header="0.3" footer="0.3"/>
  <pageSetup paperSize="9" scale="91"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ublished="0" codeName="Blad3">
    <pageSetUpPr fitToPage="1"/>
  </sheetPr>
  <dimension ref="A1:J1048573"/>
  <sheetViews>
    <sheetView workbookViewId="0">
      <selection activeCell="A2" sqref="A2:B2"/>
    </sheetView>
  </sheetViews>
  <sheetFormatPr defaultRowHeight="14.4" x14ac:dyDescent="0.3"/>
  <cols>
    <col min="1" max="1" width="10" style="37" customWidth="1"/>
    <col min="2" max="2" width="108" style="21" bestFit="1" customWidth="1"/>
  </cols>
  <sheetData>
    <row r="1" spans="1:10" s="3" customFormat="1" ht="30" customHeight="1" x14ac:dyDescent="0.25">
      <c r="A1" s="36"/>
      <c r="B1" s="57"/>
      <c r="C1" s="2"/>
      <c r="D1" s="2"/>
      <c r="E1" s="2"/>
      <c r="F1" s="2"/>
      <c r="G1" s="2"/>
      <c r="H1" s="2"/>
      <c r="I1" s="2"/>
      <c r="J1" s="2"/>
    </row>
    <row r="2" spans="1:10" s="3" customFormat="1" ht="30" customHeight="1" x14ac:dyDescent="0.3">
      <c r="A2" s="146" t="s">
        <v>112</v>
      </c>
      <c r="B2" s="147"/>
      <c r="C2" s="39"/>
      <c r="D2" s="39"/>
      <c r="E2" s="39"/>
      <c r="F2" s="39"/>
      <c r="G2" s="39"/>
      <c r="H2" s="39"/>
      <c r="I2" s="39"/>
      <c r="J2" s="40"/>
    </row>
    <row r="3" spans="1:10" s="21" customFormat="1" x14ac:dyDescent="0.3">
      <c r="A3" s="83" t="s">
        <v>26</v>
      </c>
      <c r="B3" s="92" t="str">
        <f>'1'!A2</f>
        <v>Antal respondenter efter ålder och kön, samt svarsbortfall i procent. 2002–2024.</v>
      </c>
    </row>
    <row r="4" spans="1:10" s="21" customFormat="1" x14ac:dyDescent="0.3">
      <c r="A4" s="83" t="s">
        <v>27</v>
      </c>
      <c r="B4" s="92" t="str">
        <f>'2'!A2</f>
        <v>Andelen som ej druckit alkohol under de senaste 30 dagarna, i befolkningen 17–84 år a), efter ålder och kön. 2002–2024.</v>
      </c>
    </row>
    <row r="5" spans="1:10" s="21" customFormat="1" x14ac:dyDescent="0.3">
      <c r="A5" s="83" t="s">
        <v>28</v>
      </c>
      <c r="B5" s="92" t="str">
        <f>'3'!A2</f>
        <v>Andelen som druckit alkohol under de senaste 30 dagarna, i befolkningen 17–84 år a), efter ålder och kön. 2002–2024.</v>
      </c>
    </row>
    <row r="6" spans="1:10" s="21" customFormat="1" ht="28.8" x14ac:dyDescent="0.3">
      <c r="A6" s="83" t="s">
        <v>29</v>
      </c>
      <c r="B6" s="92" t="str">
        <f>'4'!A2</f>
        <v>Andelen som druckit alkohol minst 1 gång i veckan under de senaste 30 dagarna, i befolkningen 17–84 år a), efter ålder och kön. 2004–2024.</v>
      </c>
    </row>
    <row r="7" spans="1:10" s="21" customFormat="1" ht="28.8" x14ac:dyDescent="0.3">
      <c r="A7" s="83" t="s">
        <v>30</v>
      </c>
      <c r="B7" s="92" t="str">
        <f>'5'!A2</f>
        <v>Genomsnittligt antal alkoholkonsumtionstillfällen under de senaste 30 dagarna, i befolkningen 17–84 år a), efter ålder och kön. 2004–2024.</v>
      </c>
    </row>
    <row r="8" spans="1:10" s="21" customFormat="1" x14ac:dyDescent="0.3">
      <c r="A8" s="83" t="s">
        <v>31</v>
      </c>
      <c r="B8" s="92" t="str">
        <f>'6'!A2</f>
        <v>Självrapporterad  årskonsumtion i liter ren (100 %) alkohol per år, i befolkningen 17–84 år a), efter ålder och kön. 2004–2024.</v>
      </c>
    </row>
    <row r="9" spans="1:10" s="21" customFormat="1" ht="28.8" x14ac:dyDescent="0.3">
      <c r="A9" s="83" t="s">
        <v>32</v>
      </c>
      <c r="B9" s="92" t="str">
        <f>'7'!A2</f>
        <v>Självrapporterad årskonsumtion i liter ren (100 %) alkohol per år bland alkoholkonsumenter 17–84 år a), uppdelat på ålder för respektive kön. 2004–2024.</v>
      </c>
    </row>
    <row r="10" spans="1:10" s="21" customFormat="1" ht="28.8" x14ac:dyDescent="0.3">
      <c r="A10" s="83" t="s">
        <v>33</v>
      </c>
      <c r="B10" s="92" t="str">
        <f>'8'!A2</f>
        <v>Självrapporterad alkoholvolym i centiliter ren (100 %) alkohol per konsumtionstillfälle bland alkoholkonsumenter 17–84 år a), efter ålder och kön. 2004–2024.</v>
      </c>
    </row>
    <row r="11" spans="1:10" s="21" customFormat="1" ht="28.8" x14ac:dyDescent="0.3">
      <c r="A11" s="83" t="s">
        <v>34</v>
      </c>
      <c r="B11" s="92" t="str">
        <f>'9'!A2</f>
        <v>Andelen som intensivkonsumerat a) alkohol under de senaste 30 dagarna, i befolkningen 17–84 år b), efter ålder och kön. 2004–2024.</v>
      </c>
    </row>
    <row r="12" spans="1:10" s="21" customFormat="1" ht="28.2" customHeight="1" x14ac:dyDescent="0.3">
      <c r="A12" s="83" t="s">
        <v>35</v>
      </c>
      <c r="B12" s="92" t="str">
        <f>'10'!A2</f>
        <v>Andelen som intensivkonsumerat alkohol minst en gång i veckan under de senaste 30 dagarna, i befolkningen 17–84 år a), efter ålder och kön. 2004–2024.</v>
      </c>
    </row>
    <row r="13" spans="1:10" s="21" customFormat="1" ht="28.8" x14ac:dyDescent="0.3">
      <c r="A13" s="83" t="s">
        <v>36</v>
      </c>
      <c r="B13" s="92" t="str">
        <f>'11'!A2</f>
        <v>Genomsnittligt antal intensivkonsumtionstillfällen a) under de senaste 30 dagarna i befolkningen 17–84 år b), efter ålder och kön. 2004–2024.</v>
      </c>
    </row>
    <row r="14" spans="1:10" s="21" customFormat="1" ht="28.8" x14ac:dyDescent="0.3">
      <c r="A14" s="83" t="s">
        <v>37</v>
      </c>
      <c r="B14" s="92" t="str">
        <f>'12'!A2</f>
        <v>Andelen alkoholkonsumtionstillfällen som innefattat intensivkonsumtion a), bland alkoholkonsumenter 17–84 år b), efter ålder och kön. 2004–2024.</v>
      </c>
    </row>
    <row r="15" spans="1:10" s="21" customFormat="1" ht="28.8" x14ac:dyDescent="0.3">
      <c r="A15" s="83" t="s">
        <v>38</v>
      </c>
      <c r="B15" s="92" t="str">
        <f>'13'!A2</f>
        <v>Andelen som högkonsumerat a) alkohol varje vecka under de senaste 30 dagarna, i befolkningen 17–84 år b), efter ålder och kön. 2004–2024.</v>
      </c>
    </row>
    <row r="16" spans="1:10" s="21" customFormat="1" ht="16.2" customHeight="1" x14ac:dyDescent="0.3">
      <c r="A16" s="83" t="s">
        <v>39</v>
      </c>
      <c r="B16" s="92" t="str">
        <f>'14'!A2</f>
        <v>Andelen som riskkonsumerat a) alkohol under de senaste 30 dagarna, i befolkningen 17–84 år b), efter ålder och kön. 2004–2024.</v>
      </c>
    </row>
    <row r="17" spans="1:2" s="21" customFormat="1" ht="27.45" customHeight="1" x14ac:dyDescent="0.3">
      <c r="A17" s="83" t="s">
        <v>40</v>
      </c>
      <c r="B17" s="92" t="str">
        <f>'15'!A2</f>
        <v>Andelen alkoholkonsumenter, intensivkonsumenter och högkonsumenter i befolkningen 17–84 år a), fördelat på tvåårsåldersgrupper. 2004/05 och 2023/24.</v>
      </c>
    </row>
    <row r="18" spans="1:2" s="21" customFormat="1" ht="28.8" x14ac:dyDescent="0.3">
      <c r="A18" s="83" t="s">
        <v>41</v>
      </c>
      <c r="B18" s="92" t="str">
        <f>'16'!A2</f>
        <v>Självrapporterad årskonsumtion i liter ren (100 %) alkohol per år, i befolkningen 17–84 år a), fördelat på tvåårsåldersgrupper. 2004/05–2022/23.</v>
      </c>
    </row>
    <row r="19" spans="1:2" s="21" customFormat="1" ht="28.8" x14ac:dyDescent="0.3">
      <c r="A19" s="83" t="s">
        <v>42</v>
      </c>
      <c r="B19" s="92" t="str">
        <f>'17'!A3</f>
        <v>Självrapporterad  årskonsumtion i liter ren (100 %) alkohol bland alkoholkonsumenter 17–84 år a), fördelat på tvåårsåldersgrupper. 2004/05–2022/23.</v>
      </c>
    </row>
    <row r="20" spans="1:2" s="21" customFormat="1" x14ac:dyDescent="0.3">
      <c r="A20" s="83" t="s">
        <v>43</v>
      </c>
      <c r="B20" s="92" t="str">
        <f>'18'!A2</f>
        <v>Självrapporterad spritkonsumtion i liter ren (100 %) alkohol per år i befolkningen 17–84 år a), efter ålder och kön. 2004–2024.</v>
      </c>
    </row>
    <row r="21" spans="1:2" s="21" customFormat="1" x14ac:dyDescent="0.3">
      <c r="A21" s="83" t="s">
        <v>44</v>
      </c>
      <c r="B21" s="92" t="str">
        <f>'19'!A2</f>
        <v>Självrapporterad vinkonsumtion a) i liter ren (100 %) alkohol per år i befolkningen 17–84 årb), efter ålder och kön. 2004–2024.</v>
      </c>
    </row>
    <row r="22" spans="1:2" s="21" customFormat="1" ht="28.8" x14ac:dyDescent="0.3">
      <c r="A22" s="83" t="s">
        <v>45</v>
      </c>
      <c r="B22" s="92" t="str">
        <f>'20'!A2</f>
        <v>Självrapporterad cider- och alkoläskkonsumtion i liter ren (100 %) alkohol per år i befolkningen 17–84 år a) efter ålder och kön. 2004–2024.</v>
      </c>
    </row>
    <row r="23" spans="1:2" s="21" customFormat="1" ht="15" customHeight="1" x14ac:dyDescent="0.3">
      <c r="A23" s="83" t="s">
        <v>97</v>
      </c>
      <c r="B23" s="92" t="str">
        <f>'21'!A2</f>
        <v>Självrapporterad starkölkonsumtion i liter ren (100 %) alkohol per år i befolkningen 17–84 år a), efter ålder och kön. 2004–2024.</v>
      </c>
    </row>
    <row r="24" spans="1:2" s="21" customFormat="1" ht="15" customHeight="1" x14ac:dyDescent="0.3">
      <c r="A24" s="83" t="s">
        <v>98</v>
      </c>
      <c r="B24" s="92" t="str">
        <f>'22'!A2</f>
        <v>Självrapporterad folkölkonsumtion i liter ren (100 %) alkohol per år i befolkningen 17–84 år a), efter ålder och kön. 2004–2024.</v>
      </c>
    </row>
    <row r="25" spans="1:2" s="21" customFormat="1" ht="15" customHeight="1" x14ac:dyDescent="0.3">
      <c r="A25" s="83" t="s">
        <v>99</v>
      </c>
      <c r="B25" s="102" t="str">
        <f>'23'!A2</f>
        <v>Andelen som konsumerat alkohol per veckodag i befolkningen 17–84 år, efter ålder och kön. 2018.</v>
      </c>
    </row>
    <row r="26" spans="1:2" s="21" customFormat="1" ht="15" customHeight="1" x14ac:dyDescent="0.3">
      <c r="A26" s="83" t="s">
        <v>107</v>
      </c>
      <c r="B26" s="92" t="str">
        <f>'24'!A2</f>
        <v>Alkoholvanor fördelat på årets månader i befolkningen 17–84 år. 2024.</v>
      </c>
    </row>
    <row r="27" spans="1:2" s="21" customFormat="1" ht="17.7" customHeight="1" x14ac:dyDescent="0.3">
      <c r="A27" s="83" t="s">
        <v>110</v>
      </c>
      <c r="B27" s="92" t="str">
        <f>'25'!A2</f>
        <v>Självrapporterad alkoholkonsumtion i centiliter ren (100 %) alkohol per månad i befolkningen 17–84 år, efter ålder och kön. 2024.</v>
      </c>
    </row>
    <row r="28" spans="1:2" x14ac:dyDescent="0.3">
      <c r="A28" s="83" t="s">
        <v>186</v>
      </c>
      <c r="B28" s="92" t="str">
        <f>'26'!A2</f>
        <v>Alkoholvanor  i befolkningen 17–84 år fördelat på SKR-gruppera). Perioderna 2004/06b) och 2023/24c).</v>
      </c>
    </row>
    <row r="29" spans="1:2" x14ac:dyDescent="0.3">
      <c r="A29" s="83" t="s">
        <v>200</v>
      </c>
      <c r="B29" s="92" t="str">
        <f>'27'!A2</f>
        <v>Årskonsumtion i ren (100%) alkohol i befolkningen 17–84 år fördelat på SKR-huvudgruppera). 2004-2024.</v>
      </c>
    </row>
    <row r="30" spans="1:2" ht="15" customHeight="1" x14ac:dyDescent="0.3">
      <c r="A30" s="83" t="s">
        <v>222</v>
      </c>
      <c r="B30" s="92" t="str">
        <f>'28'!A2</f>
        <v>Alkoholvanor i befolkningen 17–84 år fördelat på län. Perioderna 2004/06a) och 2023/24 b).</v>
      </c>
    </row>
    <row r="31" spans="1:2" ht="28.8" x14ac:dyDescent="0.3">
      <c r="A31" s="83" t="s">
        <v>223</v>
      </c>
      <c r="B31" s="92" t="str">
        <f>'29'!A2</f>
        <v xml:space="preserve">Logistiska regressionsanalyser över sambandet mellan månatlig intensivkonsumtion respektive årskonsumtion mot födelseland1). Befolkningen 17-84 år. 2024. </v>
      </c>
    </row>
    <row r="32" spans="1:2" ht="30" customHeight="1" x14ac:dyDescent="0.3">
      <c r="A32" s="83" t="s">
        <v>224</v>
      </c>
      <c r="B32" s="92" t="str">
        <f>'30'!A2</f>
        <v xml:space="preserve">Logistiska regressionsanalyser över sambandet mellan månatlig intensivkonsumtion respektive årskonsumtion mot kommungrupp1). Befolkningen 17-84 år. 2024. </v>
      </c>
    </row>
    <row r="33" spans="1:2" ht="30" customHeight="1" x14ac:dyDescent="0.3">
      <c r="A33" s="83" t="s">
        <v>225</v>
      </c>
      <c r="B33" s="92" t="str">
        <f>'31'!A2</f>
        <v xml:space="preserve">Logistiska regressionsanalyser över sambandet mellan månatlig intensivkonsumtion respektive årskonsumtion mot utbildning1). Befolkningen 25–64 år. 2024. </v>
      </c>
    </row>
    <row r="34" spans="1:2" ht="30" customHeight="1" x14ac:dyDescent="0.3">
      <c r="A34" s="83" t="s">
        <v>48</v>
      </c>
      <c r="B34" s="92"/>
    </row>
    <row r="35" spans="1:2" x14ac:dyDescent="0.3">
      <c r="A35" s="83" t="s">
        <v>48</v>
      </c>
      <c r="B35" s="103"/>
    </row>
    <row r="1048573" spans="1:1" x14ac:dyDescent="0.3">
      <c r="A1048573" s="37" t="s">
        <v>26</v>
      </c>
    </row>
  </sheetData>
  <mergeCells count="1">
    <mergeCell ref="A2:B2"/>
  </mergeCells>
  <phoneticPr fontId="25" type="noConversion"/>
  <hyperlinks>
    <hyperlink ref="B3" location="'1'!A1" display="'1'!A1" xr:uid="{C768BCFB-813D-42C9-B070-C14C8B005937}"/>
    <hyperlink ref="B4" location="'2'!A1" display="'2'!A1" xr:uid="{6381AF12-F80A-49EA-A11F-CE5E2CC6FA98}"/>
    <hyperlink ref="B5" location="'3'!A1" display="'3'!A1" xr:uid="{5E3A976A-3B4A-41FC-8BA4-327786D8FBA9}"/>
    <hyperlink ref="B6" location="'4'!A1" display="'4'!A1" xr:uid="{7F48D047-4F97-482D-9D74-761A9A619E11}"/>
    <hyperlink ref="B7" location="'5'!A1" display="'5'!A1" xr:uid="{3FDE3790-F24B-4733-B4C4-44390A8E7E98}"/>
    <hyperlink ref="B8" location="'6'!A1" display="'6'!A1" xr:uid="{5C1D53ED-00F8-4B52-AB3D-A9323C94E1F1}"/>
    <hyperlink ref="B9" location="'7'!A1" display="'7'!A1" xr:uid="{06BCBCF3-7E77-4B3B-A4E3-8C5FD93A75B8}"/>
    <hyperlink ref="B10" location="'8'!A1" display="'8'!A1" xr:uid="{04A3207D-E0F4-4E35-9EEE-3694270D4ED0}"/>
    <hyperlink ref="B11" location="'9'!A1" display="'9'!A1" xr:uid="{8551106D-E0C1-438D-9167-EA188534C590}"/>
    <hyperlink ref="B12" location="'10'!A1" display="'10'!A1" xr:uid="{23979803-F19C-4648-BEBA-BE94426A0825}"/>
    <hyperlink ref="B13" location="'11'!A1" display="'11'!A1" xr:uid="{F6993095-940B-4C98-A200-CFD6674F4E85}"/>
    <hyperlink ref="B14" location="'12'!A1" display="'12'!A1" xr:uid="{D75B1D7B-2E50-48A9-BAD1-BC735A95D160}"/>
    <hyperlink ref="B15" location="'13'!A1" display="'13'!A1" xr:uid="{A52D9403-CD49-43E1-BE48-BAD722B590AF}"/>
    <hyperlink ref="B16" location="'14'!A1" display="'14'!A1" xr:uid="{29FF343D-2872-4C26-BDC4-DB36398735F3}"/>
    <hyperlink ref="B17" location="'15'!A1" display="'15'!A1" xr:uid="{4C9209E0-9474-4A18-9A50-E22B20CFD581}"/>
    <hyperlink ref="B18" location="'16'!A1" display="'16'!A1" xr:uid="{F6F871C8-BD1B-4D65-961F-AD04FF15DBB3}"/>
    <hyperlink ref="B19" location="'17'!A1" display="'17'!A1" xr:uid="{886C2B3C-5E59-47A3-86C6-43D6560C372B}"/>
    <hyperlink ref="B20" location="'18'!A1" display="'18'!A1" xr:uid="{99DB9FF2-6BCB-476B-B1AD-F76BC96DAB41}"/>
    <hyperlink ref="B21" location="'19'!A1" display="'19'!A1" xr:uid="{69CE0B0B-2BEA-48BC-A77D-B58E789B9EDF}"/>
    <hyperlink ref="B22" location="'20'!A1" display="'20'!A1" xr:uid="{574AC7BC-436D-4DC0-AADD-5CA72DEC99E0}"/>
    <hyperlink ref="B23" location="'21'!A1" display="'21'!A1" xr:uid="{B4C42EF6-97BD-4F00-A0A0-635F7CF36297}"/>
    <hyperlink ref="B24" location="'22'!A1" display="'22'!A1" xr:uid="{1F494831-302A-4335-AAC3-6E96E4A6424D}"/>
    <hyperlink ref="B26" location="'24'!A1" display="'24'!A1" xr:uid="{DE2DAB23-4151-494E-B902-EC4D17F4A975}"/>
    <hyperlink ref="B27" location="'25'!A1" display="'25'!A1" xr:uid="{FEA33BBF-E4CE-4E0F-B022-FC502AC73A5C}"/>
    <hyperlink ref="B25" location="'23'!A1" display="'23'!A1" xr:uid="{CA06BCA5-C3C0-406A-A2DB-33071E0055C5}"/>
    <hyperlink ref="B28" location="'26'!A1" display="'26'!A1" xr:uid="{7E23FE1C-A312-47C4-9479-DABD0E400FD1}"/>
    <hyperlink ref="B29" location="'27'!A1" display="'27'!A1" xr:uid="{65E6AC3D-1334-4D63-B98C-780B728B1C15}"/>
    <hyperlink ref="B30" location="'28'!A1" display="'28'!A1" xr:uid="{9ABFAB70-4C08-432E-97EB-C8DEE6AE3E00}"/>
    <hyperlink ref="B31" location="'29'!A1" display="'29'!A1" xr:uid="{8457610C-1D55-4AE8-BF5A-5062527366B3}"/>
    <hyperlink ref="B32" location="'30'!A1" display="'30'!A1" xr:uid="{FEF250AF-527A-415F-BC70-7F34F002F518}"/>
    <hyperlink ref="B33" location="'31'!A1" display="'31'!A1" xr:uid="{F27B1309-6BD5-4B58-A54A-B49B9B25F23C}"/>
  </hyperlinks>
  <pageMargins left="0.7" right="0.7" top="0.75" bottom="0.75" header="0.3" footer="0.3"/>
  <pageSetup paperSize="9" scale="74"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661480-2EF9-4DB6-A201-97FBEC02F482}">
  <sheetPr published="0">
    <pageSetUpPr fitToPage="1"/>
  </sheetPr>
  <dimension ref="A1:D31"/>
  <sheetViews>
    <sheetView zoomScaleNormal="100" workbookViewId="0">
      <pane ySplit="4" topLeftCell="A5" activePane="bottomLeft" state="frozen"/>
      <selection pane="bottomLeft" activeCell="A2" sqref="A2:D2"/>
    </sheetView>
  </sheetViews>
  <sheetFormatPr defaultColWidth="8.6640625" defaultRowHeight="13.2" x14ac:dyDescent="0.25"/>
  <cols>
    <col min="1" max="1" width="6.6640625" style="1" customWidth="1"/>
    <col min="2" max="4" width="10.6640625" style="16" customWidth="1"/>
    <col min="5" max="16384" width="8.6640625" style="3"/>
  </cols>
  <sheetData>
    <row r="1" spans="1:4" ht="30" customHeight="1" x14ac:dyDescent="0.3">
      <c r="A1" s="3"/>
      <c r="B1" s="3"/>
      <c r="C1" s="157" t="s">
        <v>236</v>
      </c>
      <c r="D1" s="157"/>
    </row>
    <row r="2" spans="1:4" ht="45" customHeight="1" x14ac:dyDescent="0.25">
      <c r="A2" s="172" t="s">
        <v>287</v>
      </c>
      <c r="B2" s="172"/>
      <c r="C2" s="172"/>
      <c r="D2" s="172"/>
    </row>
    <row r="3" spans="1:4" ht="15" customHeight="1" x14ac:dyDescent="0.3">
      <c r="A3" s="113"/>
      <c r="B3" s="176" t="s">
        <v>286</v>
      </c>
      <c r="C3" s="164"/>
      <c r="D3" s="164"/>
    </row>
    <row r="4" spans="1:4" ht="15" customHeight="1" x14ac:dyDescent="0.25">
      <c r="A4" s="54"/>
      <c r="B4" s="42" t="s">
        <v>277</v>
      </c>
      <c r="C4" s="42" t="s">
        <v>278</v>
      </c>
      <c r="D4" s="42" t="s">
        <v>279</v>
      </c>
    </row>
    <row r="5" spans="1:4" ht="6" customHeight="1" x14ac:dyDescent="0.25">
      <c r="B5" s="2"/>
      <c r="C5" s="2"/>
      <c r="D5" s="2"/>
    </row>
    <row r="6" spans="1:4" x14ac:dyDescent="0.25">
      <c r="A6" s="1">
        <v>2004</v>
      </c>
      <c r="B6" s="8">
        <v>4.7603077857401939</v>
      </c>
      <c r="C6" s="8">
        <v>3.7557042070708446</v>
      </c>
      <c r="D6" s="8">
        <v>3.4104713521483561</v>
      </c>
    </row>
    <row r="7" spans="1:4" x14ac:dyDescent="0.25">
      <c r="A7" s="1">
        <v>2005</v>
      </c>
      <c r="B7" s="8">
        <v>5.4626930860412628</v>
      </c>
      <c r="C7" s="8">
        <v>4.181233039506675</v>
      </c>
      <c r="D7" s="8">
        <v>3.9876640648232762</v>
      </c>
    </row>
    <row r="8" spans="1:4" x14ac:dyDescent="0.25">
      <c r="A8" s="1">
        <v>2006</v>
      </c>
      <c r="B8" s="8">
        <v>5.5511959431187794</v>
      </c>
      <c r="C8" s="8">
        <v>4.2289093450514148</v>
      </c>
      <c r="D8" s="8">
        <v>4.0263685285288018</v>
      </c>
    </row>
    <row r="9" spans="1:4" x14ac:dyDescent="0.25">
      <c r="A9" s="1">
        <v>2007</v>
      </c>
      <c r="B9" s="8">
        <v>5.3605178669420939</v>
      </c>
      <c r="C9" s="8">
        <v>4.1348911192892652</v>
      </c>
      <c r="D9" s="8">
        <v>3.729898398811978</v>
      </c>
    </row>
    <row r="10" spans="1:4" x14ac:dyDescent="0.25">
      <c r="A10" s="1">
        <v>2008</v>
      </c>
      <c r="B10" s="8">
        <v>5.2437266254628909</v>
      </c>
      <c r="C10" s="8">
        <v>4.250792335841842</v>
      </c>
      <c r="D10" s="8">
        <v>4.142102045945748</v>
      </c>
    </row>
    <row r="11" spans="1:4" x14ac:dyDescent="0.25">
      <c r="A11" s="1">
        <v>2009</v>
      </c>
      <c r="B11" s="8">
        <v>5.0198144939877238</v>
      </c>
      <c r="C11" s="8">
        <v>4.2158094045926582</v>
      </c>
      <c r="D11" s="8">
        <v>3.7617037507552533</v>
      </c>
    </row>
    <row r="12" spans="1:4" x14ac:dyDescent="0.25">
      <c r="A12" s="1">
        <v>2010</v>
      </c>
      <c r="B12" s="8">
        <v>4.8758587909528188</v>
      </c>
      <c r="C12" s="8">
        <v>3.7889338171985085</v>
      </c>
      <c r="D12" s="8">
        <v>3.4802737482269483</v>
      </c>
    </row>
    <row r="13" spans="1:4" x14ac:dyDescent="0.25">
      <c r="A13" s="1">
        <v>2011</v>
      </c>
      <c r="B13" s="8">
        <v>4.7873324374050723</v>
      </c>
      <c r="C13" s="8">
        <v>3.8512870855434951</v>
      </c>
      <c r="D13" s="8">
        <v>3.379391622724317</v>
      </c>
    </row>
    <row r="14" spans="1:4" x14ac:dyDescent="0.25">
      <c r="A14" s="1">
        <v>2012</v>
      </c>
      <c r="B14" s="8">
        <v>4.899130725895974</v>
      </c>
      <c r="C14" s="8">
        <v>4.090827440905155</v>
      </c>
      <c r="D14" s="8">
        <v>3.6537971270109502</v>
      </c>
    </row>
    <row r="15" spans="1:4" x14ac:dyDescent="0.25">
      <c r="A15" s="1">
        <v>2013</v>
      </c>
      <c r="B15" s="8">
        <v>5.172611658034965</v>
      </c>
      <c r="C15" s="8">
        <v>4.2961325255650999</v>
      </c>
      <c r="D15" s="8">
        <v>4.010125687363316</v>
      </c>
    </row>
    <row r="16" spans="1:4" x14ac:dyDescent="0.25">
      <c r="A16" s="1">
        <v>2014</v>
      </c>
      <c r="B16" s="8">
        <v>4.3314703448453216</v>
      </c>
      <c r="C16" s="8">
        <v>3.6040076290668317</v>
      </c>
      <c r="D16" s="8">
        <v>3.142901376043612</v>
      </c>
    </row>
    <row r="17" spans="1:4" x14ac:dyDescent="0.25">
      <c r="A17" s="1">
        <v>2015</v>
      </c>
      <c r="B17" s="8">
        <v>4.6018098715905111</v>
      </c>
      <c r="C17" s="8">
        <v>3.6707729211663223</v>
      </c>
      <c r="D17" s="8">
        <v>3.509348076368688</v>
      </c>
    </row>
    <row r="18" spans="1:4" x14ac:dyDescent="0.25">
      <c r="A18" s="1">
        <v>2016</v>
      </c>
      <c r="B18" s="8">
        <v>4.4182379733951258</v>
      </c>
      <c r="C18" s="8">
        <v>3.7149177212553095</v>
      </c>
      <c r="D18" s="8">
        <v>3.4706016235565214</v>
      </c>
    </row>
    <row r="19" spans="1:4" x14ac:dyDescent="0.25">
      <c r="A19" s="1">
        <v>2017</v>
      </c>
      <c r="B19" s="8">
        <v>4.2913896766612236</v>
      </c>
      <c r="C19" s="8">
        <v>3.5969842728533381</v>
      </c>
      <c r="D19" s="8">
        <v>3.4627990442262373</v>
      </c>
    </row>
    <row r="20" spans="1:4" x14ac:dyDescent="0.25">
      <c r="A20" s="1">
        <v>2018</v>
      </c>
      <c r="B20" s="8">
        <v>4.5328865982785578</v>
      </c>
      <c r="C20" s="8">
        <v>3.9014657066714982</v>
      </c>
      <c r="D20" s="8">
        <v>3.5867915681663529</v>
      </c>
    </row>
    <row r="21" spans="1:4" x14ac:dyDescent="0.25">
      <c r="A21" s="1" t="s">
        <v>153</v>
      </c>
      <c r="B21" s="8">
        <v>4.1679486423036511</v>
      </c>
      <c r="C21" s="8">
        <v>3.7797367729168538</v>
      </c>
      <c r="D21" s="8">
        <v>3.3354306827196112</v>
      </c>
    </row>
    <row r="22" spans="1:4" x14ac:dyDescent="0.25">
      <c r="A22" s="1" t="s">
        <v>152</v>
      </c>
      <c r="B22" s="8">
        <v>5.2187999999999999</v>
      </c>
      <c r="C22" s="8">
        <v>4.3356000000000003</v>
      </c>
      <c r="D22" s="8">
        <v>3.9504000000000001</v>
      </c>
    </row>
    <row r="23" spans="1:4" ht="12" customHeight="1" x14ac:dyDescent="0.25">
      <c r="A23" s="1">
        <v>2020</v>
      </c>
      <c r="B23" s="8">
        <v>4.5731652997857557</v>
      </c>
      <c r="C23" s="8">
        <v>4.2169805600253181</v>
      </c>
      <c r="D23" s="8">
        <v>3.786157742869471</v>
      </c>
    </row>
    <row r="24" spans="1:4" x14ac:dyDescent="0.25">
      <c r="A24" s="1">
        <v>2021</v>
      </c>
      <c r="B24" s="8">
        <v>5.0526463354419437</v>
      </c>
      <c r="C24" s="8">
        <v>4.1846141679271174</v>
      </c>
      <c r="D24" s="8">
        <v>3.8064013053568524</v>
      </c>
    </row>
    <row r="25" spans="1:4" x14ac:dyDescent="0.25">
      <c r="A25" s="1">
        <v>2022</v>
      </c>
      <c r="B25" s="8">
        <v>5.0246944286784441</v>
      </c>
      <c r="C25" s="8">
        <v>4.3240293370530782</v>
      </c>
      <c r="D25" s="8">
        <v>4.1573253984543079</v>
      </c>
    </row>
    <row r="26" spans="1:4" x14ac:dyDescent="0.25">
      <c r="A26" s="1">
        <v>2023</v>
      </c>
      <c r="B26" s="8">
        <v>4.9914732391456251</v>
      </c>
      <c r="C26" s="8">
        <v>4.2846167104682191</v>
      </c>
      <c r="D26" s="8">
        <v>4.0404288643203783</v>
      </c>
    </row>
    <row r="27" spans="1:4" x14ac:dyDescent="0.25">
      <c r="A27" s="1">
        <v>2024</v>
      </c>
      <c r="B27" s="8">
        <v>4.5427271920254801</v>
      </c>
      <c r="C27" s="8">
        <v>3.9976672803968514</v>
      </c>
      <c r="D27" s="8">
        <v>4.0873862881049767</v>
      </c>
    </row>
    <row r="28" spans="1:4" ht="6" customHeight="1" x14ac:dyDescent="0.25">
      <c r="A28" s="56"/>
      <c r="B28" s="110"/>
      <c r="C28" s="110"/>
      <c r="D28" s="111"/>
    </row>
    <row r="29" spans="1:4" s="2" customFormat="1" ht="30" customHeight="1" x14ac:dyDescent="0.25">
      <c r="A29" s="150" t="s">
        <v>220</v>
      </c>
      <c r="B29" s="150"/>
      <c r="C29" s="150"/>
      <c r="D29" s="150"/>
    </row>
    <row r="30" spans="1:4" ht="6" customHeight="1" x14ac:dyDescent="0.25"/>
    <row r="31" spans="1:4" s="2" customFormat="1" ht="15" customHeight="1" x14ac:dyDescent="0.25">
      <c r="A31" s="150" t="s">
        <v>12</v>
      </c>
      <c r="B31" s="150"/>
      <c r="C31" s="150"/>
      <c r="D31" s="150"/>
    </row>
  </sheetData>
  <mergeCells count="5">
    <mergeCell ref="A31:D31"/>
    <mergeCell ref="A2:D2"/>
    <mergeCell ref="A29:D29"/>
    <mergeCell ref="B3:D3"/>
    <mergeCell ref="C1:D1"/>
  </mergeCells>
  <hyperlinks>
    <hyperlink ref="C1:D1" location="Förteckning!A1" display="Tillbaka till innehållsförteckningen" xr:uid="{B49988D7-0E36-46A6-8504-CFE22CEA32CB}"/>
  </hyperlinks>
  <pageMargins left="0.7" right="0.7" top="0.75" bottom="0.75" header="0.3" footer="0.3"/>
  <pageSetup paperSize="9" scale="91" orientation="landscape"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30A127-2A09-44A3-B4DA-E795056A751A}">
  <sheetPr published="0">
    <pageSetUpPr fitToPage="1"/>
  </sheetPr>
  <dimension ref="A1:T56"/>
  <sheetViews>
    <sheetView zoomScaleNormal="100" workbookViewId="0">
      <pane ySplit="4" topLeftCell="A5" activePane="bottomLeft" state="frozen"/>
      <selection activeCell="A4" sqref="A4:XFD4"/>
      <selection pane="bottomLeft" activeCell="A2" sqref="A2:O2"/>
    </sheetView>
  </sheetViews>
  <sheetFormatPr defaultColWidth="8.6640625" defaultRowHeight="13.2" x14ac:dyDescent="0.25"/>
  <cols>
    <col min="1" max="1" width="20" style="3" customWidth="1"/>
    <col min="2" max="3" width="8.6640625" style="2" customWidth="1"/>
    <col min="4" max="4" width="2.5546875" style="2" customWidth="1"/>
    <col min="5" max="6" width="8.6640625" style="2" customWidth="1"/>
    <col min="7" max="7" width="2.5546875" style="2" customWidth="1"/>
    <col min="8" max="9" width="8.6640625" style="2" customWidth="1"/>
    <col min="10" max="10" width="2.5546875" style="2" customWidth="1"/>
    <col min="11" max="12" width="8.6640625" style="2" customWidth="1"/>
    <col min="13" max="13" width="2.5546875" style="2" customWidth="1"/>
    <col min="14" max="14" width="8.6640625" style="2" customWidth="1"/>
    <col min="15" max="15" width="8.6640625" style="80" customWidth="1"/>
    <col min="16" max="16384" width="8.6640625" style="3"/>
  </cols>
  <sheetData>
    <row r="1" spans="1:15" ht="30" customHeight="1" x14ac:dyDescent="0.3">
      <c r="B1" s="3"/>
      <c r="C1" s="3"/>
      <c r="D1" s="3"/>
      <c r="E1" s="157" t="s">
        <v>236</v>
      </c>
      <c r="F1" s="157"/>
      <c r="G1" s="157"/>
      <c r="H1" s="3"/>
      <c r="I1" s="3"/>
      <c r="J1" s="3"/>
      <c r="K1" s="3"/>
      <c r="L1" s="3"/>
      <c r="M1" s="3"/>
      <c r="N1" s="3"/>
      <c r="O1" s="3"/>
    </row>
    <row r="2" spans="1:15" ht="15" customHeight="1" x14ac:dyDescent="0.25">
      <c r="A2" s="172" t="s">
        <v>268</v>
      </c>
      <c r="B2" s="172"/>
      <c r="C2" s="172"/>
      <c r="D2" s="172"/>
      <c r="E2" s="172"/>
      <c r="F2" s="172"/>
      <c r="G2" s="172"/>
      <c r="H2" s="172"/>
      <c r="I2" s="172"/>
      <c r="J2" s="172"/>
      <c r="K2" s="172"/>
      <c r="L2" s="172"/>
      <c r="M2" s="172"/>
      <c r="N2" s="172"/>
      <c r="O2" s="172"/>
    </row>
    <row r="3" spans="1:15" ht="45" customHeight="1" x14ac:dyDescent="0.25">
      <c r="B3" s="162" t="s">
        <v>121</v>
      </c>
      <c r="C3" s="162"/>
      <c r="D3" s="49"/>
      <c r="E3" s="166" t="s">
        <v>124</v>
      </c>
      <c r="F3" s="166"/>
      <c r="G3" s="49"/>
      <c r="H3" s="166" t="s">
        <v>158</v>
      </c>
      <c r="I3" s="166"/>
      <c r="J3" s="49"/>
      <c r="K3" s="166" t="s">
        <v>123</v>
      </c>
      <c r="L3" s="166"/>
      <c r="M3" s="49"/>
      <c r="N3" s="166" t="s">
        <v>125</v>
      </c>
      <c r="O3" s="166"/>
    </row>
    <row r="4" spans="1:15" ht="15" customHeight="1" x14ac:dyDescent="0.25">
      <c r="A4" s="19"/>
      <c r="B4" s="106" t="s">
        <v>266</v>
      </c>
      <c r="C4" s="104" t="s">
        <v>250</v>
      </c>
      <c r="D4" s="62"/>
      <c r="E4" s="106" t="s">
        <v>266</v>
      </c>
      <c r="F4" s="62" t="s">
        <v>250</v>
      </c>
      <c r="G4" s="62"/>
      <c r="H4" s="106" t="s">
        <v>266</v>
      </c>
      <c r="I4" s="62" t="s">
        <v>250</v>
      </c>
      <c r="J4" s="62"/>
      <c r="K4" s="106" t="s">
        <v>266</v>
      </c>
      <c r="L4" s="62" t="s">
        <v>273</v>
      </c>
      <c r="M4" s="62"/>
      <c r="N4" s="106" t="s">
        <v>266</v>
      </c>
      <c r="O4" s="62" t="s">
        <v>250</v>
      </c>
    </row>
    <row r="5" spans="1:15" ht="6" customHeight="1" x14ac:dyDescent="0.25">
      <c r="B5" s="135"/>
      <c r="C5" s="135"/>
      <c r="D5" s="136"/>
      <c r="E5" s="135"/>
      <c r="F5" s="136"/>
      <c r="G5" s="136"/>
      <c r="H5" s="135"/>
      <c r="I5" s="136"/>
      <c r="J5" s="136"/>
      <c r="K5" s="135"/>
      <c r="L5" s="136"/>
      <c r="M5" s="136"/>
      <c r="N5" s="135"/>
      <c r="O5" s="136"/>
    </row>
    <row r="6" spans="1:15" ht="12.75" customHeight="1" x14ac:dyDescent="0.25">
      <c r="A6" s="3" t="s">
        <v>159</v>
      </c>
      <c r="B6" s="77">
        <v>8446</v>
      </c>
      <c r="C6" s="77">
        <v>7810</v>
      </c>
      <c r="D6" s="18"/>
      <c r="E6" s="13">
        <v>83.303575891973694</v>
      </c>
      <c r="F6" s="13">
        <v>75.557525718010893</v>
      </c>
      <c r="G6" s="108"/>
      <c r="H6" s="8">
        <v>6.5908254896514142</v>
      </c>
      <c r="I6" s="8">
        <v>5.3559000000000001</v>
      </c>
      <c r="J6" s="108"/>
      <c r="K6" s="8">
        <v>5.0859236430564891</v>
      </c>
      <c r="L6" s="8">
        <v>4.7206986915834825</v>
      </c>
      <c r="M6" s="11"/>
      <c r="N6" s="13">
        <v>32.215062163754197</v>
      </c>
      <c r="O6" s="13">
        <v>29.972471942507301</v>
      </c>
    </row>
    <row r="7" spans="1:15" ht="12.75" customHeight="1" x14ac:dyDescent="0.25">
      <c r="A7" s="3" t="s">
        <v>160</v>
      </c>
      <c r="B7" s="77">
        <v>1714</v>
      </c>
      <c r="C7" s="77">
        <v>1433</v>
      </c>
      <c r="D7" s="18"/>
      <c r="E7" s="13">
        <v>80.089648893067803</v>
      </c>
      <c r="F7" s="13">
        <v>77.186544147753196</v>
      </c>
      <c r="G7" s="108"/>
      <c r="H7" s="8">
        <v>5.2048640365074261</v>
      </c>
      <c r="I7" s="8">
        <v>4.8959000000000001</v>
      </c>
      <c r="J7" s="108"/>
      <c r="K7" s="8">
        <v>4.266848205185747</v>
      </c>
      <c r="L7" s="8">
        <v>4.6205283260277561</v>
      </c>
      <c r="M7" s="11"/>
      <c r="N7" s="13">
        <v>31.773250674472202</v>
      </c>
      <c r="O7" s="13">
        <v>32.025530160893901</v>
      </c>
    </row>
    <row r="8" spans="1:15" ht="12.75" customHeight="1" x14ac:dyDescent="0.25">
      <c r="A8" s="3" t="s">
        <v>161</v>
      </c>
      <c r="B8" s="77">
        <v>1441</v>
      </c>
      <c r="C8" s="77">
        <v>1045</v>
      </c>
      <c r="D8" s="18"/>
      <c r="E8" s="13">
        <v>78.872788775527198</v>
      </c>
      <c r="F8" s="13">
        <v>72.060245169724098</v>
      </c>
      <c r="G8" s="108"/>
      <c r="H8" s="8">
        <v>5.3704026380379153</v>
      </c>
      <c r="I8" s="8">
        <v>4.3311000000000002</v>
      </c>
      <c r="J8" s="108"/>
      <c r="K8" s="8">
        <v>4.1213240397663107</v>
      </c>
      <c r="L8" s="8">
        <v>3.9080651987517108</v>
      </c>
      <c r="M8" s="11"/>
      <c r="N8" s="13">
        <v>28.586909339105802</v>
      </c>
      <c r="O8" s="13">
        <v>25.512263535483498</v>
      </c>
    </row>
    <row r="9" spans="1:15" ht="12.75" customHeight="1" x14ac:dyDescent="0.25">
      <c r="A9" s="3" t="s">
        <v>162</v>
      </c>
      <c r="B9" s="77">
        <v>2559</v>
      </c>
      <c r="C9" s="77">
        <v>1758</v>
      </c>
      <c r="D9" s="18"/>
      <c r="E9" s="13">
        <v>77.718911262105493</v>
      </c>
      <c r="F9" s="13">
        <v>73.088843576194904</v>
      </c>
      <c r="G9" s="108"/>
      <c r="H9" s="8">
        <v>5.1246689956130531</v>
      </c>
      <c r="I9" s="8">
        <v>4.3399000000000001</v>
      </c>
      <c r="J9" s="108"/>
      <c r="K9" s="8">
        <v>3.9464761328156825</v>
      </c>
      <c r="L9" s="8">
        <v>4.0158680241831366</v>
      </c>
      <c r="M9" s="11"/>
      <c r="N9" s="13">
        <v>29.1050150187932</v>
      </c>
      <c r="O9" s="13">
        <v>27.286764248108302</v>
      </c>
    </row>
    <row r="10" spans="1:15" ht="12.75" customHeight="1" x14ac:dyDescent="0.25">
      <c r="A10" s="3" t="s">
        <v>163</v>
      </c>
      <c r="B10" s="77">
        <v>2030</v>
      </c>
      <c r="C10" s="77">
        <v>1397</v>
      </c>
      <c r="D10" s="18"/>
      <c r="E10" s="13">
        <v>70.610337394594794</v>
      </c>
      <c r="F10" s="13">
        <v>69.948959203180095</v>
      </c>
      <c r="G10" s="108"/>
      <c r="H10" s="8">
        <v>4.1904153479875772</v>
      </c>
      <c r="I10" s="8">
        <v>4.1341999999999999</v>
      </c>
      <c r="J10" s="108"/>
      <c r="K10" s="8">
        <v>3.4735075636360899</v>
      </c>
      <c r="L10" s="8">
        <v>4.0775840626781026</v>
      </c>
      <c r="M10" s="11"/>
      <c r="N10" s="13">
        <v>26.139957459131502</v>
      </c>
      <c r="O10" s="13">
        <v>28.896312430321199</v>
      </c>
    </row>
    <row r="11" spans="1:15" ht="12.75" customHeight="1" x14ac:dyDescent="0.25">
      <c r="A11" s="3" t="s">
        <v>164</v>
      </c>
      <c r="B11" s="77">
        <v>1088</v>
      </c>
      <c r="C11" s="77">
        <v>753</v>
      </c>
      <c r="D11" s="18"/>
      <c r="E11" s="13">
        <v>80.683291089483504</v>
      </c>
      <c r="F11" s="13">
        <v>72.152621641186599</v>
      </c>
      <c r="G11" s="108"/>
      <c r="H11" s="8">
        <v>4.840937815478477</v>
      </c>
      <c r="I11" s="8">
        <v>4.2545000000000002</v>
      </c>
      <c r="J11" s="108"/>
      <c r="K11" s="8">
        <v>3.9090755663988324</v>
      </c>
      <c r="L11" s="8">
        <v>4.2187456669800545</v>
      </c>
      <c r="M11" s="11"/>
      <c r="N11" s="13">
        <v>29.1514510673742</v>
      </c>
      <c r="O11" s="13">
        <v>29.969638996140802</v>
      </c>
    </row>
    <row r="12" spans="1:15" ht="12.75" customHeight="1" x14ac:dyDescent="0.25">
      <c r="A12" s="3" t="s">
        <v>165</v>
      </c>
      <c r="B12" s="77">
        <v>1439</v>
      </c>
      <c r="C12" s="77">
        <v>948</v>
      </c>
      <c r="D12" s="18"/>
      <c r="E12" s="13">
        <v>77.220581302648299</v>
      </c>
      <c r="F12" s="13">
        <v>73.101281525375697</v>
      </c>
      <c r="G12" s="108"/>
      <c r="H12" s="8">
        <v>4.6237232471141052</v>
      </c>
      <c r="I12" s="8">
        <v>4.4310999999999998</v>
      </c>
      <c r="J12" s="108"/>
      <c r="K12" s="8">
        <v>3.7656029283849133</v>
      </c>
      <c r="L12" s="8">
        <v>4.114177185885957</v>
      </c>
      <c r="M12" s="11"/>
      <c r="N12" s="13">
        <v>29.402718976657901</v>
      </c>
      <c r="O12" s="13">
        <v>26.358528606458702</v>
      </c>
    </row>
    <row r="13" spans="1:15" ht="12.75" customHeight="1" x14ac:dyDescent="0.25">
      <c r="A13" s="3" t="s">
        <v>272</v>
      </c>
      <c r="B13" s="107">
        <v>370</v>
      </c>
      <c r="C13" s="77">
        <v>470</v>
      </c>
      <c r="D13" s="18"/>
      <c r="E13" s="13">
        <v>76.182096855528897</v>
      </c>
      <c r="F13" s="13">
        <v>75.275594123249306</v>
      </c>
      <c r="G13" s="108"/>
      <c r="H13" s="8">
        <v>5.3064716162446679</v>
      </c>
      <c r="I13" s="8">
        <v>5.1715</v>
      </c>
      <c r="J13" s="108"/>
      <c r="K13" s="8">
        <v>4.6544966097553324</v>
      </c>
      <c r="L13" s="8">
        <v>4.64053938480291</v>
      </c>
      <c r="M13" s="11"/>
      <c r="N13" s="13">
        <v>33.650612468207001</v>
      </c>
      <c r="O13" s="13">
        <v>28.548598490979799</v>
      </c>
    </row>
    <row r="14" spans="1:15" ht="12.75" customHeight="1" x14ac:dyDescent="0.25">
      <c r="A14" s="3" t="s">
        <v>166</v>
      </c>
      <c r="B14" s="77">
        <v>1023</v>
      </c>
      <c r="C14" s="77">
        <v>526</v>
      </c>
      <c r="D14" s="18"/>
      <c r="E14" s="13">
        <v>78.3037458580757</v>
      </c>
      <c r="F14" s="13">
        <v>75.428279167719097</v>
      </c>
      <c r="G14" s="108"/>
      <c r="H14" s="8">
        <v>4.7545659900085981</v>
      </c>
      <c r="I14" s="8">
        <v>4.4740000000000002</v>
      </c>
      <c r="J14" s="108"/>
      <c r="K14" s="8">
        <v>4.0710981383174278</v>
      </c>
      <c r="L14" s="8">
        <v>4.5516443470097254</v>
      </c>
      <c r="M14" s="109"/>
      <c r="N14" s="13">
        <v>27.8958497057762</v>
      </c>
      <c r="O14" s="13">
        <v>28.6200466221281</v>
      </c>
    </row>
    <row r="15" spans="1:15" ht="12.75" customHeight="1" x14ac:dyDescent="0.25">
      <c r="A15" s="3" t="s">
        <v>167</v>
      </c>
      <c r="B15" s="77">
        <v>6908</v>
      </c>
      <c r="C15" s="77">
        <v>4231</v>
      </c>
      <c r="D15" s="18"/>
      <c r="E15" s="13">
        <v>80.402138642608506</v>
      </c>
      <c r="F15" s="13">
        <v>74.405948748923294</v>
      </c>
      <c r="G15" s="108"/>
      <c r="H15" s="8">
        <v>5.7372492289525585</v>
      </c>
      <c r="I15" s="8">
        <v>4.9908999999999999</v>
      </c>
      <c r="J15" s="108"/>
      <c r="K15" s="8">
        <v>4.895171002612531</v>
      </c>
      <c r="L15" s="8">
        <v>4.4498578902481611</v>
      </c>
      <c r="M15" s="11"/>
      <c r="N15" s="13">
        <v>29.747733403926599</v>
      </c>
      <c r="O15" s="13">
        <v>27.664406831114</v>
      </c>
    </row>
    <row r="16" spans="1:15" ht="12.75" customHeight="1" x14ac:dyDescent="0.25">
      <c r="A16" s="3" t="s">
        <v>168</v>
      </c>
      <c r="B16" s="77">
        <v>1873</v>
      </c>
      <c r="C16" s="77">
        <v>1192</v>
      </c>
      <c r="D16" s="18"/>
      <c r="E16" s="13">
        <v>82.721319175428604</v>
      </c>
      <c r="F16" s="13">
        <v>79.486893764674406</v>
      </c>
      <c r="G16" s="108"/>
      <c r="H16" s="8">
        <v>5.7078776083705982</v>
      </c>
      <c r="I16" s="8">
        <v>5.3170999999999999</v>
      </c>
      <c r="J16" s="108"/>
      <c r="K16" s="8">
        <v>5.2445911823997671</v>
      </c>
      <c r="L16" s="8">
        <v>4.8250323589947559</v>
      </c>
      <c r="M16" s="11"/>
      <c r="N16" s="13">
        <v>32.493065170224703</v>
      </c>
      <c r="O16" s="13">
        <v>33.770935590643901</v>
      </c>
    </row>
    <row r="17" spans="1:20" ht="12.75" customHeight="1" x14ac:dyDescent="0.25">
      <c r="A17" s="3" t="s">
        <v>169</v>
      </c>
      <c r="B17" s="77">
        <v>8681</v>
      </c>
      <c r="C17" s="77">
        <v>6050</v>
      </c>
      <c r="D17" s="18"/>
      <c r="E17" s="13">
        <v>78.202104922274103</v>
      </c>
      <c r="F17" s="13">
        <v>75.929371326985404</v>
      </c>
      <c r="G17" s="108"/>
      <c r="H17" s="8">
        <v>5.238191325394089</v>
      </c>
      <c r="I17" s="8">
        <v>4.8135000000000003</v>
      </c>
      <c r="J17" s="108"/>
      <c r="K17" s="8">
        <v>4.3805419229540989</v>
      </c>
      <c r="L17" s="8">
        <v>4.4364234343539639</v>
      </c>
      <c r="M17" s="11"/>
      <c r="N17" s="13">
        <v>30.915255101193299</v>
      </c>
      <c r="O17" s="13">
        <v>30.908279834703698</v>
      </c>
    </row>
    <row r="18" spans="1:20" ht="12.75" customHeight="1" x14ac:dyDescent="0.25">
      <c r="A18" s="3" t="s">
        <v>170</v>
      </c>
      <c r="B18" s="77">
        <v>1787</v>
      </c>
      <c r="C18" s="77">
        <v>1247</v>
      </c>
      <c r="D18" s="18"/>
      <c r="E18" s="13">
        <v>75.456016667229093</v>
      </c>
      <c r="F18" s="13">
        <v>74.260486294679495</v>
      </c>
      <c r="G18" s="108"/>
      <c r="H18" s="8">
        <v>4.5426651487187399</v>
      </c>
      <c r="I18" s="8">
        <v>4.5060000000000002</v>
      </c>
      <c r="J18" s="108"/>
      <c r="K18" s="8">
        <v>4.1201466962582591</v>
      </c>
      <c r="L18" s="8">
        <v>4.748418745073149</v>
      </c>
      <c r="M18" s="11"/>
      <c r="N18" s="13">
        <v>28.321780797188101</v>
      </c>
      <c r="O18" s="13">
        <v>32.0392439187859</v>
      </c>
    </row>
    <row r="19" spans="1:20" ht="12.75" customHeight="1" x14ac:dyDescent="0.25">
      <c r="A19" s="3" t="s">
        <v>171</v>
      </c>
      <c r="B19" s="77">
        <v>1706</v>
      </c>
      <c r="C19" s="77">
        <v>1129</v>
      </c>
      <c r="D19" s="18"/>
      <c r="E19" s="13">
        <v>74.0536071762224</v>
      </c>
      <c r="F19" s="13">
        <v>70.179271421627007</v>
      </c>
      <c r="G19" s="108"/>
      <c r="H19" s="8">
        <v>4.4296889776593096</v>
      </c>
      <c r="I19" s="8">
        <v>4.0553999999999997</v>
      </c>
      <c r="J19" s="108"/>
      <c r="K19" s="8">
        <v>3.8567838483970656</v>
      </c>
      <c r="L19" s="8">
        <v>3.8771900681409042</v>
      </c>
      <c r="M19" s="11"/>
      <c r="N19" s="13">
        <v>28.740603696170499</v>
      </c>
      <c r="O19" s="13">
        <v>26.796965914831201</v>
      </c>
    </row>
    <row r="20" spans="1:20" ht="12.75" customHeight="1" x14ac:dyDescent="0.25">
      <c r="A20" s="3" t="s">
        <v>172</v>
      </c>
      <c r="B20" s="77">
        <v>1335</v>
      </c>
      <c r="C20" s="77">
        <v>908</v>
      </c>
      <c r="D20" s="18"/>
      <c r="E20" s="13">
        <v>75.8193790828185</v>
      </c>
      <c r="F20" s="13">
        <v>71.659038908373304</v>
      </c>
      <c r="G20" s="108"/>
      <c r="H20" s="8">
        <v>4.5623532754023275</v>
      </c>
      <c r="I20" s="8">
        <v>4.0670999999999999</v>
      </c>
      <c r="J20" s="108"/>
      <c r="K20" s="8">
        <v>3.9364495174035454</v>
      </c>
      <c r="L20" s="8">
        <v>3.648850478538062</v>
      </c>
      <c r="M20" s="11"/>
      <c r="N20" s="13">
        <v>28.603096190972</v>
      </c>
      <c r="O20" s="13">
        <v>26.5268458007668</v>
      </c>
    </row>
    <row r="21" spans="1:20" ht="12.75" customHeight="1" x14ac:dyDescent="0.25">
      <c r="A21" s="3" t="s">
        <v>173</v>
      </c>
      <c r="B21" s="77">
        <v>1724</v>
      </c>
      <c r="C21" s="77">
        <v>1210</v>
      </c>
      <c r="D21" s="18"/>
      <c r="E21" s="13">
        <v>73.300153214328603</v>
      </c>
      <c r="F21" s="13">
        <v>73.414021731195902</v>
      </c>
      <c r="G21" s="108"/>
      <c r="H21" s="8">
        <v>3.9488285422982745</v>
      </c>
      <c r="I21" s="8">
        <v>4.0787000000000004</v>
      </c>
      <c r="J21" s="108"/>
      <c r="K21" s="8">
        <v>3.6592666876147084</v>
      </c>
      <c r="L21" s="8">
        <v>4.0578540908848382</v>
      </c>
      <c r="M21" s="11"/>
      <c r="N21" s="13">
        <v>28.585965990035199</v>
      </c>
      <c r="O21" s="13">
        <v>29.481167624199799</v>
      </c>
      <c r="P21" s="50"/>
      <c r="Q21" s="50"/>
      <c r="R21" s="50"/>
      <c r="S21" s="50"/>
      <c r="T21" s="50"/>
    </row>
    <row r="22" spans="1:20" ht="12.75" customHeight="1" x14ac:dyDescent="0.25">
      <c r="A22" s="3" t="s">
        <v>174</v>
      </c>
      <c r="B22" s="77">
        <v>1641</v>
      </c>
      <c r="C22" s="77">
        <v>1103</v>
      </c>
      <c r="D22" s="18"/>
      <c r="E22" s="13">
        <v>75.972462821376098</v>
      </c>
      <c r="F22" s="13">
        <v>69.625377272487896</v>
      </c>
      <c r="G22" s="108"/>
      <c r="H22" s="8">
        <v>4.5131409131046327</v>
      </c>
      <c r="I22" s="8">
        <v>3.8708999999999998</v>
      </c>
      <c r="J22" s="108"/>
      <c r="K22" s="8">
        <v>4.1327919569788243</v>
      </c>
      <c r="L22" s="8">
        <v>3.8075380858374914</v>
      </c>
      <c r="M22" s="11"/>
      <c r="N22" s="13">
        <v>27.729142038991402</v>
      </c>
      <c r="O22" s="13">
        <v>26.7330333002228</v>
      </c>
    </row>
    <row r="23" spans="1:20" ht="12.75" customHeight="1" x14ac:dyDescent="0.25">
      <c r="A23" s="3" t="s">
        <v>175</v>
      </c>
      <c r="B23" s="77">
        <v>1542</v>
      </c>
      <c r="C23" s="77">
        <v>962</v>
      </c>
      <c r="D23" s="18"/>
      <c r="E23" s="13">
        <v>73.997273851093098</v>
      </c>
      <c r="F23" s="13">
        <v>71.741409113442799</v>
      </c>
      <c r="G23" s="108"/>
      <c r="H23" s="8">
        <v>4.1465435064264771</v>
      </c>
      <c r="I23" s="8">
        <v>3.92</v>
      </c>
      <c r="J23" s="108"/>
      <c r="K23" s="8">
        <v>3.9494737667285755</v>
      </c>
      <c r="L23" s="8">
        <v>3.8120367070124415</v>
      </c>
      <c r="M23" s="11"/>
      <c r="N23" s="13">
        <v>29.1269608664931</v>
      </c>
      <c r="O23" s="13">
        <v>30.9806625398511</v>
      </c>
    </row>
    <row r="24" spans="1:20" ht="12.75" customHeight="1" x14ac:dyDescent="0.25">
      <c r="A24" s="3" t="s">
        <v>176</v>
      </c>
      <c r="B24" s="77">
        <v>814</v>
      </c>
      <c r="C24" s="77">
        <v>643</v>
      </c>
      <c r="D24" s="18"/>
      <c r="E24" s="13">
        <v>77.116605505962895</v>
      </c>
      <c r="F24" s="13">
        <v>74.350644613223807</v>
      </c>
      <c r="G24" s="108"/>
      <c r="H24" s="8">
        <v>4.2546760790938043</v>
      </c>
      <c r="I24" s="8">
        <v>3.8414000000000001</v>
      </c>
      <c r="J24" s="108"/>
      <c r="K24" s="8">
        <v>4.0052375253099317</v>
      </c>
      <c r="L24" s="8">
        <v>3.2573772140128137</v>
      </c>
      <c r="M24" s="11"/>
      <c r="N24" s="13">
        <v>25.392688553150801</v>
      </c>
      <c r="O24" s="13">
        <v>27.056209692199602</v>
      </c>
    </row>
    <row r="25" spans="1:20" ht="12.75" customHeight="1" x14ac:dyDescent="0.25">
      <c r="A25" s="3" t="s">
        <v>177</v>
      </c>
      <c r="B25" s="77">
        <v>1730</v>
      </c>
      <c r="C25" s="77">
        <v>1198</v>
      </c>
      <c r="D25" s="18"/>
      <c r="E25" s="13">
        <v>73.504248300165202</v>
      </c>
      <c r="F25" s="13">
        <v>74.114482460348896</v>
      </c>
      <c r="G25" s="108"/>
      <c r="H25" s="8">
        <v>3.7005024437385967</v>
      </c>
      <c r="I25" s="8">
        <v>3.7850000000000001</v>
      </c>
      <c r="J25" s="108"/>
      <c r="K25" s="8">
        <v>3.4726258769907861</v>
      </c>
      <c r="L25" s="8">
        <v>3.8980015040212237</v>
      </c>
      <c r="M25" s="11"/>
      <c r="N25" s="13">
        <v>28.628377888838699</v>
      </c>
      <c r="O25" s="13">
        <v>33.149411889179</v>
      </c>
    </row>
    <row r="26" spans="1:20" ht="12.75" customHeight="1" x14ac:dyDescent="0.25">
      <c r="A26" s="3" t="s">
        <v>178</v>
      </c>
      <c r="B26" s="77">
        <v>1465</v>
      </c>
      <c r="C26" s="77">
        <v>1055</v>
      </c>
      <c r="D26" s="18"/>
      <c r="E26" s="13">
        <v>71.881954688654005</v>
      </c>
      <c r="F26" s="13">
        <v>71.338213392986106</v>
      </c>
      <c r="G26" s="108"/>
      <c r="H26" s="8">
        <v>3.3522414459148075</v>
      </c>
      <c r="I26" s="8">
        <v>3.4198</v>
      </c>
      <c r="J26" s="108"/>
      <c r="K26" s="8">
        <v>3.1632573115294118</v>
      </c>
      <c r="L26" s="8">
        <v>4.0912805374759227</v>
      </c>
      <c r="M26" s="11"/>
      <c r="N26" s="13">
        <v>26.324838256561801</v>
      </c>
      <c r="O26" s="13">
        <v>30.9593309530303</v>
      </c>
    </row>
    <row r="27" spans="1:20" s="50" customFormat="1" ht="12.75" customHeight="1" x14ac:dyDescent="0.25">
      <c r="A27" s="50" t="s">
        <v>122</v>
      </c>
      <c r="B27" s="78">
        <f>SUM(B6:B26)</f>
        <v>51316</v>
      </c>
      <c r="C27" s="78">
        <v>36928</v>
      </c>
      <c r="D27" s="51"/>
      <c r="E27" s="52">
        <v>78.409068384622103</v>
      </c>
      <c r="F27" s="52">
        <v>74.3550607717834</v>
      </c>
      <c r="G27" s="105"/>
      <c r="H27" s="45">
        <v>5.219720583236291</v>
      </c>
      <c r="I27" s="45">
        <v>4.7001999999999997</v>
      </c>
      <c r="J27" s="45"/>
      <c r="K27" s="45">
        <v>4.3695189134056758</v>
      </c>
      <c r="L27" s="45">
        <v>4.3587660123642511</v>
      </c>
      <c r="M27" s="45"/>
      <c r="N27" s="52">
        <v>29.918259802340199</v>
      </c>
      <c r="O27" s="52">
        <v>29.5551400875434</v>
      </c>
      <c r="P27" s="3"/>
    </row>
    <row r="28" spans="1:20" ht="6" customHeight="1" x14ac:dyDescent="0.25">
      <c r="B28" s="78"/>
      <c r="C28" s="78"/>
      <c r="D28" s="51"/>
      <c r="E28" s="52"/>
      <c r="F28" s="52"/>
      <c r="G28" s="53"/>
      <c r="H28" s="45"/>
      <c r="I28" s="8"/>
      <c r="J28" s="45"/>
      <c r="L28" s="45"/>
      <c r="M28" s="18"/>
      <c r="N28" s="52"/>
      <c r="O28" s="13"/>
    </row>
    <row r="29" spans="1:20" ht="12.75" customHeight="1" x14ac:dyDescent="0.25">
      <c r="A29" s="50" t="s">
        <v>179</v>
      </c>
      <c r="B29" s="51" t="s">
        <v>53</v>
      </c>
      <c r="C29" s="51" t="s">
        <v>53</v>
      </c>
      <c r="D29" s="51"/>
      <c r="E29" s="16" t="s">
        <v>144</v>
      </c>
      <c r="F29" s="16" t="s">
        <v>256</v>
      </c>
      <c r="G29" s="45"/>
      <c r="H29" s="45" t="s">
        <v>180</v>
      </c>
      <c r="I29" s="45" t="s">
        <v>257</v>
      </c>
      <c r="J29" s="45"/>
      <c r="K29" s="45" t="s">
        <v>270</v>
      </c>
      <c r="L29" s="45" t="s">
        <v>258</v>
      </c>
      <c r="M29" s="18"/>
      <c r="N29" s="16" t="s">
        <v>267</v>
      </c>
      <c r="O29" s="16" t="s">
        <v>146</v>
      </c>
    </row>
    <row r="30" spans="1:20" ht="12.75" customHeight="1" x14ac:dyDescent="0.25">
      <c r="A30" s="50" t="s">
        <v>181</v>
      </c>
      <c r="B30" s="51" t="s">
        <v>53</v>
      </c>
      <c r="C30" s="51" t="s">
        <v>53</v>
      </c>
      <c r="D30" s="51"/>
      <c r="E30" s="45">
        <f>STDEV(E6:E26)</f>
        <v>3.3941002181426172</v>
      </c>
      <c r="F30" s="45">
        <f>STDEV(F6:F26)</f>
        <v>2.479292579889627</v>
      </c>
      <c r="G30" s="45"/>
      <c r="H30" s="45">
        <f>STDEV(H6:H26)</f>
        <v>0.756126684707075</v>
      </c>
      <c r="I30" s="45">
        <f>STDEV(I6:I26)</f>
        <v>0.53490413498033085</v>
      </c>
      <c r="J30" s="45"/>
      <c r="K30" s="45">
        <f>STDEV(K6:K26)</f>
        <v>0.52337431794831357</v>
      </c>
      <c r="L30" s="45">
        <f>STDEV(L6:L26)</f>
        <v>0.41431117170169912</v>
      </c>
      <c r="M30" s="18"/>
      <c r="N30" s="45">
        <f>STDEV(N6:N26)</f>
        <v>2.098232103922014</v>
      </c>
      <c r="O30" s="81">
        <f>STDEV(O6:O26)</f>
        <v>2.3993257202441893</v>
      </c>
      <c r="P30" s="50"/>
    </row>
    <row r="31" spans="1:20" ht="12.75" customHeight="1" x14ac:dyDescent="0.25">
      <c r="A31" s="55" t="s">
        <v>182</v>
      </c>
      <c r="B31" s="51" t="s">
        <v>53</v>
      </c>
      <c r="C31" s="51" t="s">
        <v>53</v>
      </c>
      <c r="D31" s="51"/>
      <c r="E31" s="52">
        <f>E30/E27*100</f>
        <v>4.32870876808974</v>
      </c>
      <c r="F31" s="52">
        <f>F30/F27*100</f>
        <v>3.3343965483388867</v>
      </c>
      <c r="G31" s="52"/>
      <c r="H31" s="52">
        <f>H30/H27*100</f>
        <v>14.485960936979259</v>
      </c>
      <c r="I31" s="52">
        <f>I30/I27*100</f>
        <v>11.380454767463743</v>
      </c>
      <c r="J31" s="52"/>
      <c r="K31" s="52">
        <f>K30/K27*100</f>
        <v>11.977847637702222</v>
      </c>
      <c r="L31" s="52">
        <f>L30/L27*100</f>
        <v>9.505240027256507</v>
      </c>
      <c r="M31" s="52"/>
      <c r="N31" s="52">
        <f>N30/N27*100</f>
        <v>7.0132157344187878</v>
      </c>
      <c r="O31" s="52">
        <f>O30/O27*100</f>
        <v>8.1181334723411887</v>
      </c>
    </row>
    <row r="32" spans="1:20" ht="12.75" customHeight="1" x14ac:dyDescent="0.25">
      <c r="A32" s="55" t="s">
        <v>185</v>
      </c>
      <c r="B32" s="51" t="s">
        <v>53</v>
      </c>
      <c r="C32" s="51" t="s">
        <v>53</v>
      </c>
      <c r="D32" s="51"/>
      <c r="E32" s="175" t="s">
        <v>275</v>
      </c>
      <c r="F32" s="175"/>
      <c r="G32" s="53"/>
      <c r="H32" s="175" t="s">
        <v>276</v>
      </c>
      <c r="I32" s="175" t="s">
        <v>183</v>
      </c>
      <c r="J32" s="45"/>
      <c r="K32" s="175" t="s">
        <v>271</v>
      </c>
      <c r="L32" s="175"/>
      <c r="M32" s="51"/>
      <c r="N32" s="177">
        <v>0.31</v>
      </c>
      <c r="O32" s="177">
        <v>4.5999999999999999E-2</v>
      </c>
    </row>
    <row r="33" spans="1:16" ht="6" customHeight="1" x14ac:dyDescent="0.25">
      <c r="A33" s="6"/>
      <c r="B33" s="17"/>
      <c r="C33" s="17"/>
      <c r="D33" s="17"/>
      <c r="E33" s="17"/>
      <c r="F33" s="17"/>
      <c r="G33" s="17"/>
      <c r="H33" s="44"/>
      <c r="I33" s="44"/>
      <c r="J33" s="17"/>
      <c r="K33" s="44"/>
      <c r="L33" s="44"/>
      <c r="M33" s="17"/>
      <c r="N33" s="44"/>
      <c r="O33" s="79"/>
    </row>
    <row r="34" spans="1:16" ht="15" customHeight="1" x14ac:dyDescent="0.25">
      <c r="A34" s="150" t="s">
        <v>184</v>
      </c>
      <c r="B34" s="150"/>
      <c r="C34" s="150"/>
      <c r="D34" s="150"/>
      <c r="E34" s="150"/>
      <c r="F34" s="150"/>
      <c r="G34" s="150"/>
      <c r="H34" s="150"/>
      <c r="I34" s="150"/>
      <c r="J34" s="150"/>
      <c r="K34" s="150"/>
      <c r="L34" s="150"/>
      <c r="M34" s="150"/>
      <c r="N34" s="150"/>
      <c r="O34" s="150"/>
    </row>
    <row r="35" spans="1:16" s="2" customFormat="1" ht="30" customHeight="1" x14ac:dyDescent="0.25">
      <c r="A35" s="150" t="s">
        <v>269</v>
      </c>
      <c r="B35" s="150"/>
      <c r="C35" s="150"/>
      <c r="D35" s="150"/>
      <c r="E35" s="150"/>
      <c r="F35" s="150"/>
      <c r="G35" s="150"/>
      <c r="H35" s="150"/>
      <c r="I35" s="150"/>
      <c r="J35" s="150"/>
      <c r="K35" s="150"/>
      <c r="L35" s="150"/>
      <c r="M35" s="150"/>
      <c r="N35" s="150"/>
      <c r="O35" s="150"/>
      <c r="P35" s="3"/>
    </row>
    <row r="36" spans="1:16" s="2" customFormat="1" ht="30" customHeight="1" x14ac:dyDescent="0.25">
      <c r="A36" s="150" t="s">
        <v>288</v>
      </c>
      <c r="B36" s="150"/>
      <c r="C36" s="150"/>
      <c r="D36" s="150"/>
      <c r="E36" s="150"/>
      <c r="F36" s="150"/>
      <c r="G36" s="150"/>
      <c r="H36" s="150"/>
      <c r="I36" s="150"/>
      <c r="J36" s="150"/>
      <c r="K36" s="150"/>
      <c r="L36" s="150"/>
      <c r="M36" s="150"/>
      <c r="N36" s="150"/>
      <c r="O36" s="150"/>
      <c r="P36" s="3"/>
    </row>
    <row r="37" spans="1:16" s="2" customFormat="1" ht="15" customHeight="1" x14ac:dyDescent="0.25">
      <c r="A37" s="150" t="s">
        <v>274</v>
      </c>
      <c r="B37" s="150"/>
      <c r="C37" s="150"/>
      <c r="D37" s="150"/>
      <c r="E37" s="150"/>
      <c r="F37" s="150"/>
      <c r="G37" s="150"/>
      <c r="H37" s="150"/>
      <c r="I37" s="150"/>
      <c r="J37" s="150"/>
      <c r="K37" s="150"/>
      <c r="L37" s="150"/>
      <c r="M37" s="150"/>
      <c r="N37" s="150"/>
      <c r="O37" s="150"/>
      <c r="P37" s="3"/>
    </row>
    <row r="38" spans="1:16" ht="6" customHeight="1" x14ac:dyDescent="0.25">
      <c r="A38" s="48"/>
      <c r="B38" s="48"/>
      <c r="C38" s="48"/>
      <c r="D38" s="48"/>
      <c r="E38" s="48"/>
      <c r="F38" s="48"/>
      <c r="G38" s="48"/>
      <c r="H38" s="48"/>
      <c r="I38" s="48"/>
      <c r="J38" s="48"/>
      <c r="K38" s="48"/>
      <c r="L38" s="48"/>
      <c r="M38" s="48"/>
      <c r="N38" s="48"/>
      <c r="O38" s="76"/>
    </row>
    <row r="39" spans="1:16" ht="15" customHeight="1" x14ac:dyDescent="0.25">
      <c r="A39" s="150" t="s">
        <v>12</v>
      </c>
      <c r="B39" s="150"/>
      <c r="C39" s="150"/>
      <c r="D39" s="150"/>
      <c r="E39" s="150"/>
      <c r="F39" s="150"/>
      <c r="G39" s="150"/>
      <c r="H39" s="150"/>
      <c r="I39" s="150"/>
      <c r="J39" s="150"/>
      <c r="K39" s="150"/>
      <c r="L39" s="150"/>
      <c r="M39" s="150"/>
      <c r="N39" s="150"/>
      <c r="O39" s="150"/>
    </row>
    <row r="40" spans="1:16" x14ac:dyDescent="0.25">
      <c r="F40" s="13"/>
      <c r="I40" s="8"/>
      <c r="J40" s="8"/>
      <c r="K40" s="8"/>
      <c r="L40" s="101"/>
      <c r="O40" s="13"/>
    </row>
    <row r="41" spans="1:16" x14ac:dyDescent="0.25">
      <c r="F41" s="13"/>
      <c r="I41" s="8"/>
      <c r="J41" s="8"/>
      <c r="K41" s="8"/>
      <c r="L41" s="101"/>
      <c r="O41" s="13"/>
    </row>
    <row r="42" spans="1:16" x14ac:dyDescent="0.25">
      <c r="F42" s="13"/>
      <c r="I42" s="8"/>
      <c r="J42" s="8"/>
      <c r="K42" s="8"/>
      <c r="L42" s="101"/>
      <c r="O42" s="13"/>
    </row>
    <row r="43" spans="1:16" x14ac:dyDescent="0.25">
      <c r="F43" s="13"/>
      <c r="I43" s="8"/>
      <c r="J43" s="8"/>
      <c r="K43" s="8"/>
      <c r="L43" s="101"/>
      <c r="O43" s="13"/>
    </row>
    <row r="44" spans="1:16" x14ac:dyDescent="0.25">
      <c r="F44" s="13"/>
      <c r="I44" s="8"/>
      <c r="J44" s="8"/>
      <c r="K44" s="8"/>
      <c r="L44" s="101"/>
      <c r="O44" s="13"/>
    </row>
    <row r="45" spans="1:16" x14ac:dyDescent="0.25">
      <c r="F45" s="13"/>
      <c r="I45" s="8"/>
      <c r="J45" s="8"/>
      <c r="K45" s="8"/>
      <c r="L45" s="101"/>
      <c r="O45" s="13"/>
    </row>
    <row r="46" spans="1:16" x14ac:dyDescent="0.25">
      <c r="F46" s="13"/>
      <c r="I46" s="8"/>
      <c r="J46" s="8"/>
      <c r="K46" s="8"/>
      <c r="L46" s="101"/>
      <c r="O46" s="13"/>
    </row>
    <row r="47" spans="1:16" x14ac:dyDescent="0.25">
      <c r="F47" s="13"/>
      <c r="I47" s="8"/>
      <c r="J47" s="8"/>
      <c r="K47" s="8"/>
      <c r="L47" s="101"/>
      <c r="O47" s="13"/>
    </row>
    <row r="48" spans="1:16" x14ac:dyDescent="0.25">
      <c r="F48" s="13"/>
      <c r="I48" s="8"/>
      <c r="J48" s="8"/>
      <c r="K48" s="8"/>
      <c r="L48" s="101"/>
      <c r="O48" s="13"/>
    </row>
    <row r="49" spans="6:15" x14ac:dyDescent="0.25">
      <c r="F49" s="13"/>
      <c r="I49" s="8"/>
      <c r="J49" s="8"/>
      <c r="K49" s="8"/>
      <c r="L49" s="101"/>
      <c r="O49" s="13"/>
    </row>
    <row r="50" spans="6:15" x14ac:dyDescent="0.25">
      <c r="F50" s="13"/>
      <c r="I50" s="8"/>
      <c r="J50" s="8"/>
      <c r="K50" s="8"/>
      <c r="L50" s="101"/>
      <c r="O50" s="13"/>
    </row>
    <row r="51" spans="6:15" x14ac:dyDescent="0.25">
      <c r="F51" s="13"/>
      <c r="I51" s="8"/>
      <c r="J51" s="8"/>
      <c r="K51" s="8"/>
      <c r="L51" s="101"/>
      <c r="O51" s="13"/>
    </row>
    <row r="52" spans="6:15" x14ac:dyDescent="0.25">
      <c r="F52" s="13"/>
      <c r="I52" s="8"/>
      <c r="J52" s="8"/>
      <c r="K52" s="8"/>
      <c r="L52" s="101"/>
      <c r="O52" s="13"/>
    </row>
    <row r="53" spans="6:15" x14ac:dyDescent="0.25">
      <c r="F53" s="13"/>
      <c r="I53" s="8"/>
      <c r="J53" s="8"/>
      <c r="K53" s="8"/>
      <c r="L53" s="101"/>
      <c r="O53" s="13"/>
    </row>
    <row r="54" spans="6:15" x14ac:dyDescent="0.25">
      <c r="F54" s="13"/>
      <c r="I54" s="8"/>
      <c r="J54" s="8"/>
      <c r="K54" s="8"/>
      <c r="L54" s="101"/>
      <c r="O54" s="13"/>
    </row>
    <row r="55" spans="6:15" x14ac:dyDescent="0.25">
      <c r="F55" s="13"/>
      <c r="I55" s="8"/>
      <c r="J55" s="8"/>
      <c r="K55" s="8"/>
      <c r="L55" s="101"/>
      <c r="O55" s="13"/>
    </row>
    <row r="56" spans="6:15" x14ac:dyDescent="0.25">
      <c r="I56" s="8"/>
      <c r="J56" s="8"/>
      <c r="K56" s="8"/>
      <c r="L56" s="101"/>
    </row>
  </sheetData>
  <mergeCells count="16">
    <mergeCell ref="A35:O35"/>
    <mergeCell ref="A37:O37"/>
    <mergeCell ref="A39:O39"/>
    <mergeCell ref="E32:F32"/>
    <mergeCell ref="H32:I32"/>
    <mergeCell ref="K32:L32"/>
    <mergeCell ref="N32:O32"/>
    <mergeCell ref="A34:O34"/>
    <mergeCell ref="A36:O36"/>
    <mergeCell ref="E1:G1"/>
    <mergeCell ref="A2:O2"/>
    <mergeCell ref="B3:C3"/>
    <mergeCell ref="E3:F3"/>
    <mergeCell ref="H3:I3"/>
    <mergeCell ref="K3:L3"/>
    <mergeCell ref="N3:O3"/>
  </mergeCells>
  <hyperlinks>
    <hyperlink ref="E1:F1" location="Förteckning!A1" display="Tillbaka till innehållsförteckningen" xr:uid="{90DED887-C8EE-42F1-A475-137EBAB6AC5D}"/>
  </hyperlinks>
  <pageMargins left="0.7" right="0.7" top="0.75" bottom="0.75" header="0.3" footer="0.3"/>
  <pageSetup paperSize="9" scale="74" orientation="portrait" r:id="rId1"/>
  <ignoredErrors>
    <ignoredError sqref="E30:G30 I30:J30 L30:O30" formulaRange="1"/>
  </ignoredErrors>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348A70-4C4C-4E6E-8BB5-F5A68ACD9CDC}">
  <sheetPr published="0"/>
  <dimension ref="A1:E29"/>
  <sheetViews>
    <sheetView zoomScaleNormal="100" workbookViewId="0">
      <pane ySplit="3" topLeftCell="A4" activePane="bottomLeft" state="frozen"/>
      <selection pane="bottomLeft" activeCell="A2" sqref="A2:E2"/>
    </sheetView>
  </sheetViews>
  <sheetFormatPr defaultColWidth="8.88671875" defaultRowHeight="13.2" x14ac:dyDescent="0.25"/>
  <cols>
    <col min="1" max="1" width="16.6640625" style="3" customWidth="1"/>
    <col min="2" max="5" width="8.6640625" style="3" customWidth="1"/>
    <col min="6" max="16384" width="8.88671875" style="3"/>
  </cols>
  <sheetData>
    <row r="1" spans="1:5" s="120" customFormat="1" ht="30" customHeight="1" x14ac:dyDescent="0.3">
      <c r="A1" s="117"/>
      <c r="B1" s="119"/>
      <c r="C1" s="148" t="s">
        <v>295</v>
      </c>
      <c r="D1" s="148"/>
      <c r="E1" s="148"/>
    </row>
    <row r="2" spans="1:5" ht="45" customHeight="1" x14ac:dyDescent="0.25">
      <c r="A2" s="179" t="s">
        <v>337</v>
      </c>
      <c r="B2" s="179"/>
      <c r="C2" s="179"/>
      <c r="D2" s="179"/>
      <c r="E2" s="179"/>
    </row>
    <row r="3" spans="1:5" ht="15.6" x14ac:dyDescent="0.25">
      <c r="A3" s="122"/>
      <c r="B3" s="180" t="s">
        <v>314</v>
      </c>
      <c r="C3" s="180"/>
      <c r="D3" s="180" t="s">
        <v>315</v>
      </c>
      <c r="E3" s="180"/>
    </row>
    <row r="4" spans="1:5" ht="6" customHeight="1" x14ac:dyDescent="0.25">
      <c r="A4" s="137"/>
      <c r="B4" s="138"/>
      <c r="C4" s="138"/>
      <c r="D4" s="138"/>
      <c r="E4" s="138"/>
    </row>
    <row r="5" spans="1:5" s="50" customFormat="1" ht="15" customHeight="1" x14ac:dyDescent="0.25">
      <c r="A5" s="121"/>
      <c r="B5" s="181" t="s">
        <v>302</v>
      </c>
      <c r="C5" s="181"/>
      <c r="D5" s="181"/>
      <c r="E5" s="181"/>
    </row>
    <row r="6" spans="1:5" x14ac:dyDescent="0.25">
      <c r="A6" s="118"/>
      <c r="B6" s="124" t="s">
        <v>294</v>
      </c>
      <c r="C6" s="124" t="s">
        <v>293</v>
      </c>
      <c r="D6" s="124" t="s">
        <v>294</v>
      </c>
      <c r="E6" s="124" t="s">
        <v>293</v>
      </c>
    </row>
    <row r="7" spans="1:5" x14ac:dyDescent="0.25">
      <c r="A7" s="115" t="s">
        <v>306</v>
      </c>
      <c r="B7" s="124">
        <v>0.42099999999999999</v>
      </c>
      <c r="C7" s="127" t="s">
        <v>292</v>
      </c>
      <c r="D7" s="129">
        <v>0.434</v>
      </c>
      <c r="E7" s="132" t="s">
        <v>292</v>
      </c>
    </row>
    <row r="8" spans="1:5" x14ac:dyDescent="0.25">
      <c r="A8" s="115" t="s">
        <v>308</v>
      </c>
      <c r="B8" s="124">
        <v>0.72699999999999998</v>
      </c>
      <c r="C8" s="127">
        <v>2E-3</v>
      </c>
      <c r="D8" s="129">
        <v>0.59799999999999998</v>
      </c>
      <c r="E8" s="132" t="s">
        <v>292</v>
      </c>
    </row>
    <row r="9" spans="1:5" x14ac:dyDescent="0.25">
      <c r="A9" s="115" t="s">
        <v>307</v>
      </c>
      <c r="B9" s="124">
        <v>1</v>
      </c>
      <c r="C9" s="124"/>
      <c r="D9" s="124">
        <v>1</v>
      </c>
      <c r="E9" s="124"/>
    </row>
    <row r="10" spans="1:5" s="50" customFormat="1" ht="14.4" customHeight="1" x14ac:dyDescent="0.25">
      <c r="A10" s="121"/>
      <c r="B10" s="181" t="s">
        <v>305</v>
      </c>
      <c r="C10" s="181"/>
      <c r="D10" s="181"/>
      <c r="E10" s="181"/>
    </row>
    <row r="11" spans="1:5" x14ac:dyDescent="0.25">
      <c r="A11" s="115" t="s">
        <v>306</v>
      </c>
      <c r="B11" s="126">
        <v>0.34799999999999998</v>
      </c>
      <c r="C11" s="127" t="s">
        <v>292</v>
      </c>
      <c r="D11" s="124">
        <v>0.34499999999999997</v>
      </c>
      <c r="E11" s="127" t="s">
        <v>292</v>
      </c>
    </row>
    <row r="12" spans="1:5" x14ac:dyDescent="0.25">
      <c r="A12" s="115" t="s">
        <v>308</v>
      </c>
      <c r="B12" s="126">
        <v>0.59599999999999997</v>
      </c>
      <c r="C12" s="127" t="s">
        <v>292</v>
      </c>
      <c r="D12" s="124">
        <v>0.497</v>
      </c>
      <c r="E12" s="127" t="s">
        <v>292</v>
      </c>
    </row>
    <row r="13" spans="1:5" x14ac:dyDescent="0.25">
      <c r="A13" s="115" t="s">
        <v>307</v>
      </c>
      <c r="B13" s="124">
        <v>1</v>
      </c>
      <c r="C13" s="124"/>
      <c r="D13" s="124">
        <v>1</v>
      </c>
      <c r="E13" s="124"/>
    </row>
    <row r="14" spans="1:5" ht="6" customHeight="1" x14ac:dyDescent="0.25">
      <c r="A14" s="118"/>
      <c r="B14" s="124"/>
      <c r="C14" s="124"/>
      <c r="D14" s="124"/>
      <c r="E14" s="124"/>
    </row>
    <row r="15" spans="1:5" s="50" customFormat="1" x14ac:dyDescent="0.25">
      <c r="A15" s="116"/>
      <c r="B15" s="181" t="s">
        <v>303</v>
      </c>
      <c r="C15" s="181"/>
      <c r="D15" s="181"/>
      <c r="E15" s="181"/>
    </row>
    <row r="16" spans="1:5" x14ac:dyDescent="0.25">
      <c r="A16" s="115"/>
      <c r="B16" s="129" t="s">
        <v>316</v>
      </c>
      <c r="C16" s="129" t="s">
        <v>293</v>
      </c>
      <c r="D16" s="129" t="s">
        <v>316</v>
      </c>
      <c r="E16" s="129" t="s">
        <v>293</v>
      </c>
    </row>
    <row r="17" spans="1:5" x14ac:dyDescent="0.25">
      <c r="A17" s="115" t="s">
        <v>306</v>
      </c>
      <c r="B17" s="124">
        <v>-0.17199999999999999</v>
      </c>
      <c r="C17" s="127" t="s">
        <v>292</v>
      </c>
      <c r="D17" s="128" t="s">
        <v>333</v>
      </c>
      <c r="E17" s="127" t="s">
        <v>292</v>
      </c>
    </row>
    <row r="18" spans="1:5" x14ac:dyDescent="0.25">
      <c r="A18" s="115" t="s">
        <v>308</v>
      </c>
      <c r="B18" s="124">
        <v>-0.121</v>
      </c>
      <c r="C18" s="127" t="s">
        <v>292</v>
      </c>
      <c r="D18" s="124">
        <v>-0.13100000000000001</v>
      </c>
      <c r="E18" s="127" t="s">
        <v>292</v>
      </c>
    </row>
    <row r="19" spans="1:5" x14ac:dyDescent="0.25">
      <c r="A19" s="115" t="s">
        <v>307</v>
      </c>
      <c r="B19" s="124">
        <v>1</v>
      </c>
      <c r="C19" s="124"/>
      <c r="D19" s="124">
        <v>1</v>
      </c>
      <c r="E19" s="124"/>
    </row>
    <row r="20" spans="1:5" s="50" customFormat="1" x14ac:dyDescent="0.25">
      <c r="A20" s="121"/>
      <c r="B20" s="181" t="s">
        <v>304</v>
      </c>
      <c r="C20" s="181"/>
      <c r="D20" s="181"/>
      <c r="E20" s="181"/>
    </row>
    <row r="21" spans="1:5" x14ac:dyDescent="0.25">
      <c r="A21" s="115" t="s">
        <v>306</v>
      </c>
      <c r="B21" s="124">
        <v>-0.113</v>
      </c>
      <c r="C21" s="127" t="s">
        <v>292</v>
      </c>
      <c r="D21" s="124">
        <v>-0.11799999999999999</v>
      </c>
      <c r="E21" s="127" t="s">
        <v>292</v>
      </c>
    </row>
    <row r="22" spans="1:5" x14ac:dyDescent="0.25">
      <c r="A22" s="115" t="s">
        <v>308</v>
      </c>
      <c r="B22" s="128" t="s">
        <v>334</v>
      </c>
      <c r="C22" s="127">
        <v>1.2E-2</v>
      </c>
      <c r="D22" s="128" t="s">
        <v>336</v>
      </c>
      <c r="E22" s="127">
        <v>5.0000000000000001E-3</v>
      </c>
    </row>
    <row r="23" spans="1:5" x14ac:dyDescent="0.25">
      <c r="A23" s="36" t="s">
        <v>307</v>
      </c>
      <c r="B23" s="130">
        <v>1</v>
      </c>
      <c r="C23" s="130"/>
      <c r="D23" s="130">
        <v>1</v>
      </c>
      <c r="E23" s="130"/>
    </row>
    <row r="24" spans="1:5" ht="6" customHeight="1" x14ac:dyDescent="0.25">
      <c r="A24" s="6"/>
      <c r="B24" s="6"/>
      <c r="C24" s="6"/>
      <c r="D24" s="6"/>
      <c r="E24" s="6"/>
    </row>
    <row r="25" spans="1:5" ht="28.2" customHeight="1" x14ac:dyDescent="0.25">
      <c r="A25" s="182" t="s">
        <v>309</v>
      </c>
      <c r="B25" s="182"/>
      <c r="C25" s="182"/>
      <c r="D25" s="182"/>
      <c r="E25" s="182"/>
    </row>
    <row r="26" spans="1:5" ht="15" customHeight="1" x14ac:dyDescent="0.25">
      <c r="A26" s="183" t="s">
        <v>291</v>
      </c>
      <c r="B26" s="183"/>
      <c r="C26" s="183"/>
      <c r="D26" s="183"/>
      <c r="E26" s="183"/>
    </row>
    <row r="27" spans="1:5" ht="15" customHeight="1" x14ac:dyDescent="0.25">
      <c r="A27" s="182" t="s">
        <v>312</v>
      </c>
      <c r="B27" s="182"/>
      <c r="C27" s="182"/>
      <c r="D27" s="182"/>
      <c r="E27" s="182"/>
    </row>
    <row r="28" spans="1:5" ht="6" customHeight="1" x14ac:dyDescent="0.25"/>
    <row r="29" spans="1:5" s="120" customFormat="1" ht="15" customHeight="1" x14ac:dyDescent="0.25">
      <c r="A29" s="178" t="s">
        <v>12</v>
      </c>
      <c r="B29" s="178"/>
      <c r="C29" s="178"/>
      <c r="D29" s="178"/>
      <c r="E29" s="178"/>
    </row>
  </sheetData>
  <mergeCells count="12">
    <mergeCell ref="A29:E29"/>
    <mergeCell ref="C1:E1"/>
    <mergeCell ref="A2:E2"/>
    <mergeCell ref="B3:C3"/>
    <mergeCell ref="D3:E3"/>
    <mergeCell ref="B5:E5"/>
    <mergeCell ref="B10:E10"/>
    <mergeCell ref="B15:E15"/>
    <mergeCell ref="B20:E20"/>
    <mergeCell ref="A25:E25"/>
    <mergeCell ref="A26:E26"/>
    <mergeCell ref="A27:E27"/>
  </mergeCells>
  <hyperlinks>
    <hyperlink ref="C1:E1" location="Förteckning!A1" display="Till innehållsförteckningen" xr:uid="{BC8078C4-E0C8-414D-A16F-FAA17ED236C9}"/>
  </hyperlinks>
  <pageMargins left="0.7" right="0.7" top="0.75" bottom="0.75" header="0.3" footer="0.3"/>
  <pageSetup paperSize="9"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8EEF44-F576-4764-8728-DFADB67DD6E3}">
  <sheetPr published="0"/>
  <dimension ref="A1:H29"/>
  <sheetViews>
    <sheetView zoomScaleNormal="100" workbookViewId="0">
      <pane ySplit="3" topLeftCell="A4" activePane="bottomLeft" state="frozen"/>
      <selection pane="bottomLeft" activeCell="A30" sqref="A30:XFD35"/>
    </sheetView>
  </sheetViews>
  <sheetFormatPr defaultColWidth="8.88671875" defaultRowHeight="13.2" x14ac:dyDescent="0.25"/>
  <cols>
    <col min="1" max="1" width="16.6640625" style="3" customWidth="1"/>
    <col min="2" max="5" width="8.6640625" style="3" customWidth="1"/>
    <col min="6" max="16384" width="8.88671875" style="3"/>
  </cols>
  <sheetData>
    <row r="1" spans="1:5" s="120" customFormat="1" ht="30" customHeight="1" x14ac:dyDescent="0.3">
      <c r="A1" s="117"/>
      <c r="B1" s="119"/>
      <c r="C1" s="148" t="s">
        <v>295</v>
      </c>
      <c r="D1" s="148"/>
      <c r="E1" s="148"/>
    </row>
    <row r="2" spans="1:5" ht="45" customHeight="1" x14ac:dyDescent="0.25">
      <c r="A2" s="179" t="s">
        <v>313</v>
      </c>
      <c r="B2" s="179"/>
      <c r="C2" s="179"/>
      <c r="D2" s="179"/>
      <c r="E2" s="179"/>
    </row>
    <row r="3" spans="1:5" ht="15.6" x14ac:dyDescent="0.25">
      <c r="A3" s="122"/>
      <c r="B3" s="180" t="s">
        <v>314</v>
      </c>
      <c r="C3" s="180"/>
      <c r="D3" s="180" t="s">
        <v>315</v>
      </c>
      <c r="E3" s="180"/>
    </row>
    <row r="4" spans="1:5" ht="6" customHeight="1" x14ac:dyDescent="0.25">
      <c r="A4" s="137"/>
      <c r="B4" s="138"/>
      <c r="C4" s="138"/>
      <c r="D4" s="138"/>
      <c r="E4" s="138"/>
    </row>
    <row r="5" spans="1:5" s="50" customFormat="1" ht="15" customHeight="1" x14ac:dyDescent="0.25">
      <c r="A5" s="121"/>
      <c r="B5" s="181" t="s">
        <v>302</v>
      </c>
      <c r="C5" s="181"/>
      <c r="D5" s="181"/>
      <c r="E5" s="181"/>
    </row>
    <row r="6" spans="1:5" x14ac:dyDescent="0.25">
      <c r="A6" s="118"/>
      <c r="B6" s="124" t="s">
        <v>294</v>
      </c>
      <c r="C6" s="124" t="s">
        <v>293</v>
      </c>
      <c r="D6" s="124" t="s">
        <v>294</v>
      </c>
      <c r="E6" s="124" t="s">
        <v>293</v>
      </c>
    </row>
    <row r="7" spans="1:5" x14ac:dyDescent="0.25">
      <c r="A7" s="118" t="s">
        <v>298</v>
      </c>
      <c r="B7" s="124">
        <v>0.95399999999999996</v>
      </c>
      <c r="C7" s="124">
        <v>0.432</v>
      </c>
      <c r="D7" s="124">
        <v>0.93899999999999995</v>
      </c>
      <c r="E7" s="124">
        <v>0.32100000000000001</v>
      </c>
    </row>
    <row r="8" spans="1:5" x14ac:dyDescent="0.25">
      <c r="A8" s="118" t="s">
        <v>297</v>
      </c>
      <c r="B8" s="124">
        <v>0.95399999999999996</v>
      </c>
      <c r="C8" s="124">
        <v>0.35799999999999998</v>
      </c>
      <c r="D8" s="124">
        <v>0.93300000000000005</v>
      </c>
      <c r="E8" s="124">
        <v>0.19700000000000001</v>
      </c>
    </row>
    <row r="9" spans="1:5" x14ac:dyDescent="0.25">
      <c r="A9" s="118" t="s">
        <v>296</v>
      </c>
      <c r="B9" s="124">
        <v>1</v>
      </c>
      <c r="C9" s="124"/>
      <c r="D9" s="124">
        <v>1</v>
      </c>
      <c r="E9" s="124"/>
    </row>
    <row r="10" spans="1:5" s="50" customFormat="1" ht="14.4" customHeight="1" x14ac:dyDescent="0.25">
      <c r="A10" s="121"/>
      <c r="B10" s="181" t="s">
        <v>305</v>
      </c>
      <c r="C10" s="181"/>
      <c r="D10" s="181"/>
      <c r="E10" s="181"/>
    </row>
    <row r="11" spans="1:5" x14ac:dyDescent="0.25">
      <c r="A11" s="118" t="s">
        <v>298</v>
      </c>
      <c r="B11" s="126">
        <v>0.81200000000000006</v>
      </c>
      <c r="C11" s="127">
        <v>3.0000000000000001E-3</v>
      </c>
      <c r="D11" s="124">
        <v>0.75600000000000001</v>
      </c>
      <c r="E11" s="127" t="s">
        <v>292</v>
      </c>
    </row>
    <row r="12" spans="1:5" x14ac:dyDescent="0.25">
      <c r="A12" s="118" t="s">
        <v>297</v>
      </c>
      <c r="B12" s="126">
        <v>0.90900000000000003</v>
      </c>
      <c r="C12" s="124">
        <v>0.10100000000000001</v>
      </c>
      <c r="D12" s="124">
        <v>0.82099999999999995</v>
      </c>
      <c r="E12" s="127" t="s">
        <v>292</v>
      </c>
    </row>
    <row r="13" spans="1:5" x14ac:dyDescent="0.25">
      <c r="A13" s="118" t="s">
        <v>296</v>
      </c>
      <c r="B13" s="124">
        <v>1</v>
      </c>
      <c r="C13" s="124"/>
      <c r="D13" s="124">
        <v>1</v>
      </c>
      <c r="E13" s="124"/>
    </row>
    <row r="14" spans="1:5" ht="6" customHeight="1" x14ac:dyDescent="0.25">
      <c r="A14" s="118"/>
      <c r="B14" s="125"/>
      <c r="C14" s="125"/>
      <c r="D14" s="125"/>
      <c r="E14" s="125"/>
    </row>
    <row r="15" spans="1:5" s="50" customFormat="1" x14ac:dyDescent="0.25">
      <c r="A15" s="116"/>
      <c r="B15" s="181" t="s">
        <v>303</v>
      </c>
      <c r="C15" s="181"/>
      <c r="D15" s="181"/>
      <c r="E15" s="181"/>
    </row>
    <row r="16" spans="1:5" x14ac:dyDescent="0.25">
      <c r="A16" s="115"/>
      <c r="B16" s="129" t="s">
        <v>316</v>
      </c>
      <c r="C16" s="129" t="s">
        <v>293</v>
      </c>
      <c r="D16" s="129" t="s">
        <v>316</v>
      </c>
      <c r="E16" s="129" t="s">
        <v>293</v>
      </c>
    </row>
    <row r="17" spans="1:8" x14ac:dyDescent="0.25">
      <c r="A17" s="118" t="s">
        <v>298</v>
      </c>
      <c r="B17" s="128" t="s">
        <v>330</v>
      </c>
      <c r="C17" s="124">
        <v>0.38300000000000001</v>
      </c>
      <c r="D17" s="128" t="s">
        <v>332</v>
      </c>
      <c r="E17" s="127" t="s">
        <v>331</v>
      </c>
    </row>
    <row r="18" spans="1:8" x14ac:dyDescent="0.25">
      <c r="A18" s="118" t="s">
        <v>297</v>
      </c>
      <c r="B18" s="128" t="s">
        <v>329</v>
      </c>
      <c r="C18" s="127">
        <v>8.9999999999999993E-3</v>
      </c>
      <c r="D18" s="128" t="s">
        <v>319</v>
      </c>
      <c r="E18" s="127" t="s">
        <v>292</v>
      </c>
    </row>
    <row r="19" spans="1:8" x14ac:dyDescent="0.25">
      <c r="A19" s="118" t="s">
        <v>296</v>
      </c>
      <c r="B19" s="124">
        <v>1</v>
      </c>
      <c r="C19" s="124"/>
      <c r="D19" s="124">
        <v>1</v>
      </c>
      <c r="E19" s="124"/>
    </row>
    <row r="20" spans="1:8" s="50" customFormat="1" x14ac:dyDescent="0.25">
      <c r="A20" s="121"/>
      <c r="B20" s="181" t="s">
        <v>304</v>
      </c>
      <c r="C20" s="181"/>
      <c r="D20" s="181"/>
      <c r="E20" s="181"/>
    </row>
    <row r="21" spans="1:8" x14ac:dyDescent="0.25">
      <c r="A21" s="118" t="s">
        <v>298</v>
      </c>
      <c r="B21" s="124">
        <v>-6.9000000000000006E-2</v>
      </c>
      <c r="C21" s="127" t="s">
        <v>292</v>
      </c>
      <c r="D21" s="128" t="s">
        <v>318</v>
      </c>
      <c r="E21" s="127" t="s">
        <v>292</v>
      </c>
    </row>
    <row r="22" spans="1:8" x14ac:dyDescent="0.25">
      <c r="A22" s="118" t="s">
        <v>297</v>
      </c>
      <c r="B22" s="124">
        <v>-5.3999999999999999E-2</v>
      </c>
      <c r="C22" s="127" t="s">
        <v>292</v>
      </c>
      <c r="D22" s="128" t="s">
        <v>335</v>
      </c>
      <c r="E22" s="127" t="s">
        <v>292</v>
      </c>
    </row>
    <row r="23" spans="1:8" x14ac:dyDescent="0.25">
      <c r="A23" s="123" t="s">
        <v>296</v>
      </c>
      <c r="B23" s="130">
        <v>1</v>
      </c>
      <c r="C23" s="130"/>
      <c r="D23" s="130">
        <v>1</v>
      </c>
      <c r="E23" s="130"/>
    </row>
    <row r="24" spans="1:8" ht="6" customHeight="1" x14ac:dyDescent="0.25">
      <c r="A24" s="6"/>
      <c r="B24" s="6"/>
      <c r="C24" s="6"/>
      <c r="D24" s="6"/>
      <c r="E24" s="6"/>
    </row>
    <row r="25" spans="1:8" ht="45" customHeight="1" x14ac:dyDescent="0.25">
      <c r="A25" s="182" t="s">
        <v>310</v>
      </c>
      <c r="B25" s="182"/>
      <c r="C25" s="182"/>
      <c r="D25" s="182"/>
      <c r="E25" s="182"/>
      <c r="F25" s="1"/>
      <c r="G25" s="1"/>
      <c r="H25" s="1"/>
    </row>
    <row r="26" spans="1:8" ht="15" customHeight="1" x14ac:dyDescent="0.25">
      <c r="A26" s="183" t="s">
        <v>291</v>
      </c>
      <c r="B26" s="183"/>
      <c r="C26" s="183"/>
      <c r="D26" s="183"/>
      <c r="E26" s="183"/>
    </row>
    <row r="27" spans="1:8" ht="15" customHeight="1" x14ac:dyDescent="0.25">
      <c r="A27" s="182" t="s">
        <v>338</v>
      </c>
      <c r="B27" s="182"/>
      <c r="C27" s="182"/>
      <c r="D27" s="182"/>
      <c r="E27" s="182"/>
    </row>
    <row r="28" spans="1:8" ht="6" customHeight="1" x14ac:dyDescent="0.25"/>
    <row r="29" spans="1:8" s="120" customFormat="1" ht="15" customHeight="1" x14ac:dyDescent="0.25">
      <c r="A29" s="178" t="s">
        <v>12</v>
      </c>
      <c r="B29" s="178"/>
      <c r="C29" s="178"/>
      <c r="D29" s="178"/>
      <c r="E29" s="178"/>
    </row>
  </sheetData>
  <mergeCells count="12">
    <mergeCell ref="B20:E20"/>
    <mergeCell ref="A25:E25"/>
    <mergeCell ref="A26:E26"/>
    <mergeCell ref="A27:E27"/>
    <mergeCell ref="A29:E29"/>
    <mergeCell ref="B15:E15"/>
    <mergeCell ref="C1:E1"/>
    <mergeCell ref="A2:E2"/>
    <mergeCell ref="B3:C3"/>
    <mergeCell ref="D3:E3"/>
    <mergeCell ref="B5:E5"/>
    <mergeCell ref="B10:E10"/>
  </mergeCells>
  <hyperlinks>
    <hyperlink ref="C1:E1" location="Förteckning!A1" display="Till innehållsförteckningen" xr:uid="{3CD5A6BE-39AC-42D7-B66D-132F7CC47912}"/>
  </hyperlinks>
  <pageMargins left="0.7" right="0.7" top="0.75" bottom="0.75" header="0.3" footer="0.3"/>
  <pageSetup paperSize="9"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14DCEB-5A47-47D7-A880-4ECD6148E341}">
  <sheetPr published="0"/>
  <dimension ref="A1:H29"/>
  <sheetViews>
    <sheetView zoomScaleNormal="100" workbookViewId="0">
      <pane ySplit="3" topLeftCell="A4" activePane="bottomLeft" state="frozen"/>
      <selection pane="bottomLeft" activeCell="A2" sqref="A2:E2"/>
    </sheetView>
  </sheetViews>
  <sheetFormatPr defaultColWidth="8.88671875" defaultRowHeight="13.2" x14ac:dyDescent="0.25"/>
  <cols>
    <col min="1" max="1" width="16.6640625" style="3" customWidth="1"/>
    <col min="2" max="5" width="8.6640625" style="1" customWidth="1"/>
    <col min="6" max="16384" width="8.88671875" style="3"/>
  </cols>
  <sheetData>
    <row r="1" spans="1:5" s="120" customFormat="1" ht="30" customHeight="1" x14ac:dyDescent="0.3">
      <c r="A1" s="117"/>
      <c r="B1" s="119"/>
      <c r="C1" s="148" t="s">
        <v>295</v>
      </c>
      <c r="D1" s="148"/>
      <c r="E1" s="148"/>
    </row>
    <row r="2" spans="1:5" ht="45" customHeight="1" x14ac:dyDescent="0.25">
      <c r="A2" s="179" t="s">
        <v>340</v>
      </c>
      <c r="B2" s="179"/>
      <c r="C2" s="179"/>
      <c r="D2" s="179"/>
      <c r="E2" s="179"/>
    </row>
    <row r="3" spans="1:5" ht="15.6" x14ac:dyDescent="0.25">
      <c r="A3" s="122"/>
      <c r="B3" s="180" t="s">
        <v>314</v>
      </c>
      <c r="C3" s="180"/>
      <c r="D3" s="180" t="s">
        <v>315</v>
      </c>
      <c r="E3" s="180"/>
    </row>
    <row r="4" spans="1:5" ht="6" customHeight="1" x14ac:dyDescent="0.25">
      <c r="A4" s="137"/>
      <c r="B4" s="138"/>
      <c r="C4" s="138"/>
      <c r="D4" s="138"/>
      <c r="E4" s="138"/>
    </row>
    <row r="5" spans="1:5" s="50" customFormat="1" ht="15" customHeight="1" x14ac:dyDescent="0.25">
      <c r="A5" s="121"/>
      <c r="B5" s="181" t="s">
        <v>302</v>
      </c>
      <c r="C5" s="181"/>
      <c r="D5" s="181"/>
      <c r="E5" s="181"/>
    </row>
    <row r="6" spans="1:5" x14ac:dyDescent="0.25">
      <c r="B6" s="124" t="s">
        <v>294</v>
      </c>
      <c r="C6" s="124" t="s">
        <v>293</v>
      </c>
      <c r="D6" s="124" t="s">
        <v>294</v>
      </c>
      <c r="E6" s="124" t="s">
        <v>293</v>
      </c>
    </row>
    <row r="7" spans="1:5" x14ac:dyDescent="0.25">
      <c r="A7" s="118" t="s">
        <v>299</v>
      </c>
      <c r="B7" s="124">
        <v>1.006</v>
      </c>
      <c r="C7" s="124">
        <v>0.96299999999999997</v>
      </c>
      <c r="D7" s="126">
        <v>0.877</v>
      </c>
      <c r="E7" s="126">
        <v>0.33900000000000002</v>
      </c>
    </row>
    <row r="8" spans="1:5" x14ac:dyDescent="0.25">
      <c r="A8" s="118" t="s">
        <v>300</v>
      </c>
      <c r="B8" s="124">
        <v>1.069</v>
      </c>
      <c r="C8" s="124">
        <v>0.61199999999999999</v>
      </c>
      <c r="D8" s="126">
        <v>0.90900000000000003</v>
      </c>
      <c r="E8" s="126">
        <v>0.48299999999999998</v>
      </c>
    </row>
    <row r="9" spans="1:5" x14ac:dyDescent="0.25">
      <c r="A9" s="118" t="s">
        <v>301</v>
      </c>
      <c r="B9" s="124">
        <v>1</v>
      </c>
      <c r="C9" s="124"/>
      <c r="D9" s="124">
        <v>1</v>
      </c>
      <c r="E9" s="124"/>
    </row>
    <row r="10" spans="1:5" s="50" customFormat="1" ht="14.4" customHeight="1" x14ac:dyDescent="0.25">
      <c r="A10" s="121"/>
      <c r="B10" s="181" t="s">
        <v>305</v>
      </c>
      <c r="C10" s="181"/>
      <c r="D10" s="181"/>
      <c r="E10" s="181"/>
    </row>
    <row r="11" spans="1:5" x14ac:dyDescent="0.25">
      <c r="A11" s="118" t="s">
        <v>299</v>
      </c>
      <c r="B11" s="124" t="s">
        <v>323</v>
      </c>
      <c r="C11" s="124">
        <v>0.20699999999999999</v>
      </c>
      <c r="D11" s="124">
        <v>0.66100000000000003</v>
      </c>
      <c r="E11" s="134" t="s">
        <v>328</v>
      </c>
    </row>
    <row r="12" spans="1:5" x14ac:dyDescent="0.25">
      <c r="A12" s="118" t="s">
        <v>300</v>
      </c>
      <c r="B12" s="124">
        <v>0.90500000000000003</v>
      </c>
      <c r="C12" s="124">
        <v>0.55800000000000005</v>
      </c>
      <c r="D12" s="124">
        <v>0.78800000000000003</v>
      </c>
      <c r="E12" s="128" t="s">
        <v>327</v>
      </c>
    </row>
    <row r="13" spans="1:5" x14ac:dyDescent="0.25">
      <c r="A13" s="118" t="s">
        <v>301</v>
      </c>
      <c r="B13" s="124">
        <v>1</v>
      </c>
      <c r="C13" s="124"/>
      <c r="D13" s="124">
        <v>1</v>
      </c>
      <c r="E13" s="124"/>
    </row>
    <row r="14" spans="1:5" s="50" customFormat="1" ht="6" customHeight="1" x14ac:dyDescent="0.25">
      <c r="A14" s="121"/>
      <c r="B14" s="184"/>
      <c r="C14" s="184"/>
      <c r="D14" s="184"/>
      <c r="E14" s="184"/>
    </row>
    <row r="15" spans="1:5" s="50" customFormat="1" x14ac:dyDescent="0.25">
      <c r="A15" s="116"/>
      <c r="B15" s="181" t="s">
        <v>303</v>
      </c>
      <c r="C15" s="181"/>
      <c r="D15" s="181"/>
      <c r="E15" s="181"/>
    </row>
    <row r="16" spans="1:5" x14ac:dyDescent="0.25">
      <c r="A16" s="115"/>
      <c r="B16" s="129" t="s">
        <v>316</v>
      </c>
      <c r="C16" s="129" t="s">
        <v>293</v>
      </c>
      <c r="D16" s="129" t="s">
        <v>316</v>
      </c>
      <c r="E16" s="129" t="s">
        <v>293</v>
      </c>
    </row>
    <row r="17" spans="1:8" x14ac:dyDescent="0.25">
      <c r="A17" s="118" t="s">
        <v>299</v>
      </c>
      <c r="B17" s="126">
        <v>1.6E-2</v>
      </c>
      <c r="C17" s="126">
        <v>0.73499999999999999</v>
      </c>
      <c r="D17" s="131" t="s">
        <v>322</v>
      </c>
      <c r="E17" s="126">
        <v>0.94699999999999995</v>
      </c>
    </row>
    <row r="18" spans="1:8" x14ac:dyDescent="0.25">
      <c r="A18" s="118" t="s">
        <v>300</v>
      </c>
      <c r="B18" s="131" t="s">
        <v>320</v>
      </c>
      <c r="C18" s="126">
        <v>0.81899999999999995</v>
      </c>
      <c r="D18" s="131" t="s">
        <v>321</v>
      </c>
      <c r="E18" s="126">
        <v>0.879</v>
      </c>
    </row>
    <row r="19" spans="1:8" x14ac:dyDescent="0.25">
      <c r="A19" s="118" t="s">
        <v>301</v>
      </c>
      <c r="B19" s="124">
        <v>1</v>
      </c>
      <c r="C19" s="124"/>
      <c r="D19" s="124">
        <v>1</v>
      </c>
      <c r="E19" s="124"/>
    </row>
    <row r="20" spans="1:8" s="50" customFormat="1" x14ac:dyDescent="0.25">
      <c r="A20" s="121"/>
      <c r="B20" s="181" t="s">
        <v>304</v>
      </c>
      <c r="C20" s="181"/>
      <c r="D20" s="181"/>
      <c r="E20" s="181"/>
    </row>
    <row r="21" spans="1:8" x14ac:dyDescent="0.25">
      <c r="A21" s="118" t="s">
        <v>299</v>
      </c>
      <c r="B21" s="131" t="s">
        <v>324</v>
      </c>
      <c r="C21" s="134">
        <v>2.5999999999999999E-2</v>
      </c>
      <c r="D21" s="131" t="s">
        <v>318</v>
      </c>
      <c r="E21" s="134">
        <v>1.4999999999999999E-2</v>
      </c>
    </row>
    <row r="22" spans="1:8" x14ac:dyDescent="0.25">
      <c r="A22" s="118" t="s">
        <v>300</v>
      </c>
      <c r="B22" s="131" t="s">
        <v>317</v>
      </c>
      <c r="C22" s="134" t="s">
        <v>325</v>
      </c>
      <c r="D22" s="131" t="s">
        <v>326</v>
      </c>
      <c r="E22" s="134">
        <v>2.1000000000000001E-2</v>
      </c>
      <c r="F22" s="126"/>
      <c r="G22" s="126"/>
      <c r="H22" s="133"/>
    </row>
    <row r="23" spans="1:8" x14ac:dyDescent="0.25">
      <c r="A23" s="36" t="s">
        <v>301</v>
      </c>
      <c r="B23" s="130">
        <v>1</v>
      </c>
      <c r="C23" s="130"/>
      <c r="D23" s="130">
        <v>1</v>
      </c>
      <c r="E23" s="130"/>
    </row>
    <row r="24" spans="1:8" ht="6" customHeight="1" x14ac:dyDescent="0.25">
      <c r="A24" s="6"/>
      <c r="B24" s="6"/>
      <c r="C24" s="6"/>
      <c r="D24" s="6"/>
      <c r="E24" s="6"/>
    </row>
    <row r="25" spans="1:8" ht="45" customHeight="1" x14ac:dyDescent="0.25">
      <c r="A25" s="182" t="s">
        <v>311</v>
      </c>
      <c r="B25" s="182"/>
      <c r="C25" s="182"/>
      <c r="D25" s="182"/>
      <c r="E25" s="182"/>
    </row>
    <row r="26" spans="1:8" ht="15" customHeight="1" x14ac:dyDescent="0.25">
      <c r="A26" s="183" t="s">
        <v>291</v>
      </c>
      <c r="B26" s="183"/>
      <c r="C26" s="183"/>
      <c r="D26" s="183"/>
      <c r="E26" s="183"/>
    </row>
    <row r="27" spans="1:8" ht="15" customHeight="1" x14ac:dyDescent="0.25">
      <c r="A27" s="182" t="s">
        <v>339</v>
      </c>
      <c r="B27" s="182"/>
      <c r="C27" s="182"/>
      <c r="D27" s="182"/>
      <c r="E27" s="182"/>
    </row>
    <row r="28" spans="1:8" ht="6" customHeight="1" x14ac:dyDescent="0.25">
      <c r="B28" s="3"/>
      <c r="C28" s="3"/>
      <c r="D28" s="3"/>
      <c r="E28" s="3"/>
    </row>
    <row r="29" spans="1:8" s="120" customFormat="1" ht="15" customHeight="1" x14ac:dyDescent="0.25">
      <c r="A29" s="178" t="s">
        <v>12</v>
      </c>
      <c r="B29" s="178"/>
      <c r="C29" s="178"/>
      <c r="D29" s="178"/>
      <c r="E29" s="178"/>
    </row>
  </sheetData>
  <mergeCells count="13">
    <mergeCell ref="B20:E20"/>
    <mergeCell ref="A25:E25"/>
    <mergeCell ref="A26:E26"/>
    <mergeCell ref="A27:E27"/>
    <mergeCell ref="A29:E29"/>
    <mergeCell ref="B15:E15"/>
    <mergeCell ref="C1:E1"/>
    <mergeCell ref="A2:E2"/>
    <mergeCell ref="B3:C3"/>
    <mergeCell ref="D3:E3"/>
    <mergeCell ref="B5:E5"/>
    <mergeCell ref="B10:E10"/>
    <mergeCell ref="B14:E14"/>
  </mergeCells>
  <hyperlinks>
    <hyperlink ref="C1:E1" location="Förteckning!A1" display="Till innehållsförteckningen" xr:uid="{3D88ADE2-F93A-4F7B-81E0-892EEF1CBAA9}"/>
  </hyperlink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49419-E3CE-4B2B-92FA-E44D64DC4E51}">
  <sheetPr codeName="Blad4">
    <pageSetUpPr fitToPage="1"/>
  </sheetPr>
  <dimension ref="A1:I60"/>
  <sheetViews>
    <sheetView zoomScaleNormal="100" workbookViewId="0">
      <pane ySplit="3" topLeftCell="A4" activePane="bottomLeft" state="frozen"/>
      <selection pane="bottomLeft" activeCell="A2" sqref="A2:I2"/>
    </sheetView>
  </sheetViews>
  <sheetFormatPr defaultColWidth="9.33203125" defaultRowHeight="13.2" x14ac:dyDescent="0.25"/>
  <cols>
    <col min="1" max="1" width="9.33203125" style="3" bestFit="1" customWidth="1"/>
    <col min="2" max="8" width="8.6640625" style="2" customWidth="1"/>
    <col min="9" max="9" width="12.5546875" style="2" customWidth="1"/>
    <col min="10" max="16384" width="9.33203125" style="3"/>
  </cols>
  <sheetData>
    <row r="1" spans="1:9" ht="30" customHeight="1" x14ac:dyDescent="0.3">
      <c r="A1" s="1"/>
      <c r="D1" s="3"/>
      <c r="E1" s="3"/>
      <c r="F1" s="3"/>
      <c r="G1" s="148" t="s">
        <v>236</v>
      </c>
      <c r="H1" s="148"/>
      <c r="I1" s="148"/>
    </row>
    <row r="2" spans="1:9" ht="15" customHeight="1" x14ac:dyDescent="0.25">
      <c r="A2" s="152" t="s">
        <v>239</v>
      </c>
      <c r="B2" s="152"/>
      <c r="C2" s="152"/>
      <c r="D2" s="152"/>
      <c r="E2" s="152"/>
      <c r="F2" s="152"/>
      <c r="G2" s="152"/>
      <c r="H2" s="152"/>
      <c r="I2" s="150"/>
    </row>
    <row r="3" spans="1:9" s="48" customFormat="1" ht="30.75" customHeight="1" x14ac:dyDescent="0.25">
      <c r="A3" s="66"/>
      <c r="B3" s="67" t="s">
        <v>5</v>
      </c>
      <c r="C3" s="67" t="s">
        <v>3</v>
      </c>
      <c r="D3" s="67" t="s">
        <v>4</v>
      </c>
      <c r="E3" s="67" t="s">
        <v>7</v>
      </c>
      <c r="F3" s="67" t="s">
        <v>1</v>
      </c>
      <c r="G3" s="67" t="s">
        <v>2</v>
      </c>
      <c r="H3" s="67" t="s">
        <v>0</v>
      </c>
      <c r="I3" s="43" t="s">
        <v>150</v>
      </c>
    </row>
    <row r="4" spans="1:9" ht="6" customHeight="1" x14ac:dyDescent="0.25">
      <c r="A4" s="6"/>
      <c r="B4" s="7"/>
      <c r="C4" s="7"/>
      <c r="D4" s="7"/>
      <c r="E4" s="7"/>
      <c r="F4" s="7"/>
      <c r="G4" s="7"/>
      <c r="H4" s="7"/>
    </row>
    <row r="5" spans="1:9" ht="12.75" customHeight="1" x14ac:dyDescent="0.25">
      <c r="A5" s="1">
        <v>2002</v>
      </c>
      <c r="B5" s="18">
        <v>3970</v>
      </c>
      <c r="C5" s="18">
        <v>6535</v>
      </c>
      <c r="D5" s="18">
        <v>4432</v>
      </c>
      <c r="E5" s="18">
        <v>2872</v>
      </c>
      <c r="F5" s="18">
        <v>8512</v>
      </c>
      <c r="G5" s="18">
        <v>9297</v>
      </c>
      <c r="H5" s="18">
        <v>17809</v>
      </c>
      <c r="I5" s="2">
        <v>55</v>
      </c>
    </row>
    <row r="6" spans="1:9" ht="12.75" customHeight="1" x14ac:dyDescent="0.25">
      <c r="A6" s="1">
        <v>2003</v>
      </c>
      <c r="B6" s="18">
        <v>3828</v>
      </c>
      <c r="C6" s="18">
        <v>6515</v>
      </c>
      <c r="D6" s="18">
        <v>4621</v>
      </c>
      <c r="E6" s="18">
        <v>2843</v>
      </c>
      <c r="F6" s="18">
        <v>8355</v>
      </c>
      <c r="G6" s="18">
        <v>9452</v>
      </c>
      <c r="H6" s="18">
        <v>17807</v>
      </c>
      <c r="I6" s="2">
        <v>50</v>
      </c>
    </row>
    <row r="7" spans="1:9" ht="12.75" customHeight="1" x14ac:dyDescent="0.25">
      <c r="A7" s="1" t="s">
        <v>115</v>
      </c>
      <c r="B7" s="18">
        <v>2719</v>
      </c>
      <c r="C7" s="18">
        <v>4888</v>
      </c>
      <c r="D7" s="18">
        <v>3574</v>
      </c>
      <c r="E7" s="18">
        <v>2161</v>
      </c>
      <c r="F7" s="18">
        <v>6221</v>
      </c>
      <c r="G7" s="18">
        <v>7121</v>
      </c>
      <c r="H7" s="18">
        <v>13342</v>
      </c>
      <c r="I7" s="2">
        <v>45</v>
      </c>
    </row>
    <row r="8" spans="1:9" ht="12.75" customHeight="1" x14ac:dyDescent="0.25">
      <c r="A8" s="1">
        <v>2005</v>
      </c>
      <c r="B8" s="18">
        <v>3195</v>
      </c>
      <c r="C8" s="18">
        <v>6682</v>
      </c>
      <c r="D8" s="18">
        <v>4849</v>
      </c>
      <c r="E8" s="18">
        <v>3109</v>
      </c>
      <c r="F8" s="18">
        <v>8393</v>
      </c>
      <c r="G8" s="18">
        <v>9442</v>
      </c>
      <c r="H8" s="18">
        <v>17835</v>
      </c>
      <c r="I8" s="2">
        <v>52</v>
      </c>
    </row>
    <row r="9" spans="1:9" ht="12.75" customHeight="1" x14ac:dyDescent="0.25">
      <c r="A9" s="1">
        <v>2006</v>
      </c>
      <c r="B9" s="18">
        <v>3061</v>
      </c>
      <c r="C9" s="18">
        <v>6389</v>
      </c>
      <c r="D9" s="18">
        <v>4985</v>
      </c>
      <c r="E9" s="18">
        <v>3348</v>
      </c>
      <c r="F9" s="18">
        <v>8346</v>
      </c>
      <c r="G9" s="18">
        <v>9437</v>
      </c>
      <c r="H9" s="18">
        <v>17783</v>
      </c>
      <c r="I9" s="2">
        <v>50</v>
      </c>
    </row>
    <row r="10" spans="1:9" ht="12.75" customHeight="1" x14ac:dyDescent="0.25">
      <c r="A10" s="1">
        <v>2007</v>
      </c>
      <c r="B10" s="18">
        <v>2598</v>
      </c>
      <c r="C10" s="18">
        <v>6569</v>
      </c>
      <c r="D10" s="18">
        <v>5119</v>
      </c>
      <c r="E10" s="18">
        <v>3466</v>
      </c>
      <c r="F10" s="18">
        <v>8153</v>
      </c>
      <c r="G10" s="18">
        <v>9599</v>
      </c>
      <c r="H10" s="18">
        <v>17752</v>
      </c>
      <c r="I10" s="2">
        <v>47</v>
      </c>
    </row>
    <row r="11" spans="1:9" ht="12.75" customHeight="1" x14ac:dyDescent="0.25">
      <c r="A11" s="1">
        <v>2008</v>
      </c>
      <c r="B11" s="18">
        <v>2263</v>
      </c>
      <c r="C11" s="18">
        <v>6471</v>
      </c>
      <c r="D11" s="18">
        <v>5193</v>
      </c>
      <c r="E11" s="18">
        <v>3842</v>
      </c>
      <c r="F11" s="18">
        <v>8121</v>
      </c>
      <c r="G11" s="18">
        <v>9648</v>
      </c>
      <c r="H11" s="18">
        <v>17769</v>
      </c>
      <c r="I11" s="2">
        <v>44</v>
      </c>
    </row>
    <row r="12" spans="1:9" ht="12.75" customHeight="1" x14ac:dyDescent="0.25">
      <c r="A12" s="1">
        <v>2009</v>
      </c>
      <c r="B12" s="18">
        <v>2086</v>
      </c>
      <c r="C12" s="18">
        <v>6238</v>
      </c>
      <c r="D12" s="18">
        <v>5296</v>
      </c>
      <c r="E12" s="18">
        <v>4174</v>
      </c>
      <c r="F12" s="18">
        <v>8157</v>
      </c>
      <c r="G12" s="18">
        <v>9637</v>
      </c>
      <c r="H12" s="18">
        <v>17794</v>
      </c>
      <c r="I12" s="2">
        <v>42</v>
      </c>
    </row>
    <row r="13" spans="1:9" ht="12.75" customHeight="1" x14ac:dyDescent="0.25">
      <c r="A13" s="1">
        <v>2010</v>
      </c>
      <c r="B13" s="18">
        <v>2147</v>
      </c>
      <c r="C13" s="18">
        <v>5961</v>
      </c>
      <c r="D13" s="18">
        <v>5102</v>
      </c>
      <c r="E13" s="18">
        <v>4572</v>
      </c>
      <c r="F13" s="18">
        <v>8103</v>
      </c>
      <c r="G13" s="18">
        <v>9679</v>
      </c>
      <c r="H13" s="18">
        <v>17782</v>
      </c>
      <c r="I13" s="2">
        <v>39</v>
      </c>
    </row>
    <row r="14" spans="1:9" ht="12.75" customHeight="1" x14ac:dyDescent="0.25">
      <c r="A14" s="1">
        <v>2011</v>
      </c>
      <c r="B14" s="18">
        <v>2871</v>
      </c>
      <c r="C14" s="18">
        <v>5655</v>
      </c>
      <c r="D14" s="18">
        <v>4597</v>
      </c>
      <c r="E14" s="18">
        <v>4686</v>
      </c>
      <c r="F14" s="18">
        <v>8127</v>
      </c>
      <c r="G14" s="18">
        <v>9682</v>
      </c>
      <c r="H14" s="18">
        <v>17809</v>
      </c>
      <c r="I14" s="2">
        <v>40</v>
      </c>
    </row>
    <row r="15" spans="1:9" ht="12.75" customHeight="1" x14ac:dyDescent="0.25">
      <c r="A15" s="1">
        <v>2012</v>
      </c>
      <c r="B15" s="18">
        <v>2480</v>
      </c>
      <c r="C15" s="18">
        <v>5683</v>
      </c>
      <c r="D15" s="18">
        <v>4562</v>
      </c>
      <c r="E15" s="18">
        <v>5030</v>
      </c>
      <c r="F15" s="18">
        <v>8247</v>
      </c>
      <c r="G15" s="18">
        <v>9508</v>
      </c>
      <c r="H15" s="18">
        <v>17755</v>
      </c>
      <c r="I15" s="2">
        <v>38</v>
      </c>
    </row>
    <row r="16" spans="1:9" ht="12.75" customHeight="1" x14ac:dyDescent="0.25">
      <c r="A16" s="1" t="s">
        <v>116</v>
      </c>
      <c r="B16" s="18">
        <v>1261</v>
      </c>
      <c r="C16" s="18">
        <v>2617</v>
      </c>
      <c r="D16" s="18">
        <v>2288</v>
      </c>
      <c r="E16" s="18">
        <v>2749</v>
      </c>
      <c r="F16" s="18">
        <v>4096</v>
      </c>
      <c r="G16" s="18">
        <v>4819</v>
      </c>
      <c r="H16" s="18">
        <v>8915</v>
      </c>
      <c r="I16" s="2">
        <v>35</v>
      </c>
    </row>
    <row r="17" spans="1:9" ht="12.75" customHeight="1" x14ac:dyDescent="0.25">
      <c r="A17" s="1" t="s">
        <v>119</v>
      </c>
      <c r="B17" s="18">
        <v>2972</v>
      </c>
      <c r="C17" s="18">
        <v>4785</v>
      </c>
      <c r="D17" s="18">
        <v>3995</v>
      </c>
      <c r="E17" s="18">
        <v>4392</v>
      </c>
      <c r="F17" s="18">
        <v>7667</v>
      </c>
      <c r="G17" s="18">
        <v>8477</v>
      </c>
      <c r="H17" s="18">
        <v>16144</v>
      </c>
      <c r="I17" s="2">
        <v>33</v>
      </c>
    </row>
    <row r="18" spans="1:9" ht="12.75" customHeight="1" x14ac:dyDescent="0.25">
      <c r="A18" s="1" t="s">
        <v>120</v>
      </c>
      <c r="B18" s="18">
        <v>3213</v>
      </c>
      <c r="C18" s="18">
        <v>5361</v>
      </c>
      <c r="D18" s="18">
        <v>4163</v>
      </c>
      <c r="E18" s="18">
        <v>4982</v>
      </c>
      <c r="F18" s="18">
        <v>8675</v>
      </c>
      <c r="G18" s="18">
        <v>8988</v>
      </c>
      <c r="H18" s="18">
        <v>17719</v>
      </c>
      <c r="I18" s="2">
        <v>27</v>
      </c>
    </row>
    <row r="19" spans="1:9" ht="12.75" customHeight="1" x14ac:dyDescent="0.25">
      <c r="A19" s="1" t="s">
        <v>120</v>
      </c>
      <c r="B19" s="18">
        <v>3232</v>
      </c>
      <c r="C19" s="18">
        <v>5339</v>
      </c>
      <c r="D19" s="18">
        <v>4230</v>
      </c>
      <c r="E19" s="18">
        <v>5204</v>
      </c>
      <c r="F19" s="18">
        <v>8821</v>
      </c>
      <c r="G19" s="18">
        <v>9160</v>
      </c>
      <c r="H19" s="18">
        <v>18005</v>
      </c>
      <c r="I19" s="2">
        <v>26</v>
      </c>
    </row>
    <row r="20" spans="1:9" ht="12.75" customHeight="1" x14ac:dyDescent="0.25">
      <c r="A20" s="1">
        <v>2017</v>
      </c>
      <c r="B20" s="18">
        <v>3239</v>
      </c>
      <c r="C20" s="18">
        <v>5441</v>
      </c>
      <c r="D20" s="18">
        <v>4062</v>
      </c>
      <c r="E20" s="18">
        <v>5384</v>
      </c>
      <c r="F20" s="18">
        <v>8921</v>
      </c>
      <c r="G20" s="18">
        <v>9205</v>
      </c>
      <c r="H20" s="18">
        <v>18126</v>
      </c>
      <c r="I20" s="2">
        <v>26</v>
      </c>
    </row>
    <row r="21" spans="1:9" ht="12.75" customHeight="1" x14ac:dyDescent="0.25">
      <c r="A21" s="1" t="s">
        <v>118</v>
      </c>
      <c r="B21" s="18">
        <v>717</v>
      </c>
      <c r="C21" s="18">
        <v>1277</v>
      </c>
      <c r="D21" s="18">
        <v>1001</v>
      </c>
      <c r="E21" s="18">
        <v>1453</v>
      </c>
      <c r="F21" s="2">
        <v>2167</v>
      </c>
      <c r="G21" s="18">
        <v>2281</v>
      </c>
      <c r="H21" s="18">
        <v>4448</v>
      </c>
      <c r="I21" s="2">
        <v>26</v>
      </c>
    </row>
    <row r="22" spans="1:9" ht="12.75" customHeight="1" x14ac:dyDescent="0.25">
      <c r="A22" s="1" t="s">
        <v>154</v>
      </c>
      <c r="B22" s="18">
        <v>926</v>
      </c>
      <c r="C22" s="18">
        <v>1639</v>
      </c>
      <c r="D22" s="18">
        <v>1337</v>
      </c>
      <c r="E22" s="18">
        <v>1934</v>
      </c>
      <c r="F22" s="18">
        <v>2930</v>
      </c>
      <c r="G22" s="18">
        <v>2906</v>
      </c>
      <c r="H22" s="18">
        <v>5836</v>
      </c>
      <c r="I22" s="2">
        <v>28</v>
      </c>
    </row>
    <row r="23" spans="1:9" ht="12.75" customHeight="1" x14ac:dyDescent="0.25">
      <c r="A23" s="1" t="s">
        <v>155</v>
      </c>
      <c r="B23" s="18">
        <v>1166</v>
      </c>
      <c r="C23" s="18">
        <v>1928</v>
      </c>
      <c r="D23" s="18">
        <v>1390</v>
      </c>
      <c r="E23" s="18">
        <v>1664</v>
      </c>
      <c r="F23" s="18">
        <v>2617</v>
      </c>
      <c r="G23" s="18">
        <v>3531</v>
      </c>
      <c r="H23" s="18">
        <v>6148</v>
      </c>
      <c r="I23" s="2">
        <v>29</v>
      </c>
    </row>
    <row r="24" spans="1:9" ht="12.75" customHeight="1" x14ac:dyDescent="0.25">
      <c r="A24" s="1" t="s">
        <v>157</v>
      </c>
      <c r="B24" s="18">
        <v>2403</v>
      </c>
      <c r="C24" s="18">
        <v>4238</v>
      </c>
      <c r="D24" s="18">
        <v>3417</v>
      </c>
      <c r="E24" s="18">
        <v>4628</v>
      </c>
      <c r="F24" s="18">
        <v>6419</v>
      </c>
      <c r="G24" s="18">
        <v>8267</v>
      </c>
      <c r="H24" s="18">
        <v>14686</v>
      </c>
      <c r="I24" s="2">
        <v>33</v>
      </c>
    </row>
    <row r="25" spans="1:9" ht="12.75" customHeight="1" x14ac:dyDescent="0.25">
      <c r="A25" s="1">
        <v>2021</v>
      </c>
      <c r="B25" s="18">
        <v>2880</v>
      </c>
      <c r="C25" s="18">
        <v>4433</v>
      </c>
      <c r="D25" s="18">
        <v>4084</v>
      </c>
      <c r="E25" s="18">
        <v>6408</v>
      </c>
      <c r="F25" s="18">
        <v>7995</v>
      </c>
      <c r="G25" s="18">
        <v>9810</v>
      </c>
      <c r="H25" s="18">
        <v>17805</v>
      </c>
      <c r="I25" s="2">
        <v>34</v>
      </c>
    </row>
    <row r="26" spans="1:9" ht="12.75" customHeight="1" x14ac:dyDescent="0.25">
      <c r="A26" s="1">
        <v>2022</v>
      </c>
      <c r="B26" s="18">
        <v>2902</v>
      </c>
      <c r="C26" s="18">
        <v>4290</v>
      </c>
      <c r="D26" s="18">
        <v>3875</v>
      </c>
      <c r="E26" s="18">
        <v>6701</v>
      </c>
      <c r="F26" s="18">
        <v>8053</v>
      </c>
      <c r="G26" s="18">
        <v>9715</v>
      </c>
      <c r="H26" s="18">
        <v>17768</v>
      </c>
      <c r="I26" s="2">
        <v>31</v>
      </c>
    </row>
    <row r="27" spans="1:9" ht="12.75" customHeight="1" x14ac:dyDescent="0.25">
      <c r="A27" s="1">
        <v>2023</v>
      </c>
      <c r="B27" s="18">
        <v>2555</v>
      </c>
      <c r="C27" s="18">
        <v>4332</v>
      </c>
      <c r="D27" s="18">
        <v>4209</v>
      </c>
      <c r="E27" s="18">
        <v>7253</v>
      </c>
      <c r="F27" s="18">
        <v>8468</v>
      </c>
      <c r="G27" s="18">
        <v>9881</v>
      </c>
      <c r="H27" s="18">
        <v>18349</v>
      </c>
      <c r="I27" s="2">
        <v>28</v>
      </c>
    </row>
    <row r="28" spans="1:9" ht="12.75" customHeight="1" x14ac:dyDescent="0.25">
      <c r="A28" s="1">
        <v>2024</v>
      </c>
      <c r="B28" s="18">
        <v>2863</v>
      </c>
      <c r="C28" s="18">
        <v>4102</v>
      </c>
      <c r="D28" s="18">
        <v>4156</v>
      </c>
      <c r="E28" s="18">
        <v>7458</v>
      </c>
      <c r="F28" s="18">
        <v>8748</v>
      </c>
      <c r="G28" s="18">
        <v>9831</v>
      </c>
      <c r="H28" s="18">
        <v>18579</v>
      </c>
      <c r="I28" s="2">
        <v>28</v>
      </c>
    </row>
    <row r="29" spans="1:9" ht="6" customHeight="1" x14ac:dyDescent="0.25">
      <c r="A29" s="6"/>
      <c r="B29" s="9"/>
      <c r="C29" s="9"/>
      <c r="D29" s="9"/>
      <c r="E29" s="9"/>
      <c r="F29" s="9"/>
      <c r="G29" s="9"/>
      <c r="H29" s="9"/>
      <c r="I29" s="9"/>
    </row>
    <row r="30" spans="1:9" ht="15" customHeight="1" x14ac:dyDescent="0.25">
      <c r="A30" s="153" t="s">
        <v>9</v>
      </c>
      <c r="B30" s="154"/>
      <c r="C30" s="154"/>
      <c r="D30" s="154"/>
      <c r="E30" s="154"/>
      <c r="F30" s="154"/>
      <c r="G30" s="154"/>
      <c r="H30" s="154"/>
    </row>
    <row r="31" spans="1:9" s="2" customFormat="1" ht="70.5" customHeight="1" x14ac:dyDescent="0.25">
      <c r="A31" s="149" t="s">
        <v>114</v>
      </c>
      <c r="B31" s="150"/>
      <c r="C31" s="150"/>
      <c r="D31" s="150"/>
      <c r="E31" s="150"/>
      <c r="F31" s="150"/>
      <c r="G31" s="150"/>
      <c r="H31" s="150"/>
      <c r="I31" s="150"/>
    </row>
    <row r="32" spans="1:9" s="2" customFormat="1" ht="55.2" customHeight="1" x14ac:dyDescent="0.25">
      <c r="A32" s="149" t="s">
        <v>151</v>
      </c>
      <c r="B32" s="150"/>
      <c r="C32" s="150"/>
      <c r="D32" s="150"/>
      <c r="E32" s="150"/>
      <c r="F32" s="150"/>
      <c r="G32" s="150"/>
      <c r="H32" s="150"/>
      <c r="I32" s="150"/>
    </row>
    <row r="33" spans="1:9" ht="45" customHeight="1" x14ac:dyDescent="0.25">
      <c r="A33" s="149" t="s">
        <v>227</v>
      </c>
      <c r="B33" s="150"/>
      <c r="C33" s="150"/>
      <c r="D33" s="150"/>
      <c r="E33" s="150"/>
      <c r="F33" s="150"/>
      <c r="G33" s="150"/>
      <c r="H33" s="150"/>
      <c r="I33" s="150"/>
    </row>
    <row r="34" spans="1:9" ht="45" customHeight="1" x14ac:dyDescent="0.25">
      <c r="A34" s="149" t="s">
        <v>228</v>
      </c>
      <c r="B34" s="150"/>
      <c r="C34" s="150"/>
      <c r="D34" s="150"/>
      <c r="E34" s="150"/>
      <c r="F34" s="150"/>
      <c r="G34" s="150"/>
      <c r="H34" s="150"/>
      <c r="I34" s="150"/>
    </row>
    <row r="35" spans="1:9" ht="30" customHeight="1" x14ac:dyDescent="0.25">
      <c r="A35" s="149" t="s">
        <v>229</v>
      </c>
      <c r="B35" s="150"/>
      <c r="C35" s="150"/>
      <c r="D35" s="150"/>
      <c r="E35" s="150"/>
      <c r="F35" s="150"/>
      <c r="G35" s="150"/>
      <c r="H35" s="150"/>
      <c r="I35" s="150"/>
    </row>
    <row r="36" spans="1:9" s="2" customFormat="1" ht="30" customHeight="1" x14ac:dyDescent="0.25">
      <c r="A36" s="149" t="s">
        <v>117</v>
      </c>
      <c r="B36" s="150"/>
      <c r="C36" s="150"/>
      <c r="D36" s="150"/>
      <c r="E36" s="150"/>
      <c r="F36" s="150"/>
      <c r="G36" s="150"/>
      <c r="H36" s="150"/>
      <c r="I36" s="150"/>
    </row>
    <row r="37" spans="1:9" s="2" customFormat="1" ht="45" customHeight="1" x14ac:dyDescent="0.25">
      <c r="A37" s="149" t="s">
        <v>230</v>
      </c>
      <c r="B37" s="150"/>
      <c r="C37" s="150"/>
      <c r="D37" s="150"/>
      <c r="E37" s="150"/>
      <c r="F37" s="150"/>
      <c r="G37" s="150"/>
      <c r="H37" s="150"/>
      <c r="I37" s="150"/>
    </row>
    <row r="38" spans="1:9" s="2" customFormat="1" ht="30" customHeight="1" x14ac:dyDescent="0.25">
      <c r="A38" s="149" t="s">
        <v>156</v>
      </c>
      <c r="B38" s="150"/>
      <c r="C38" s="150"/>
      <c r="D38" s="150"/>
      <c r="E38" s="150"/>
      <c r="F38" s="150"/>
      <c r="G38" s="150"/>
      <c r="H38" s="150"/>
      <c r="I38" s="150"/>
    </row>
    <row r="39" spans="1:9" ht="6" customHeight="1" x14ac:dyDescent="0.25">
      <c r="C39" s="14"/>
      <c r="H39" s="3"/>
      <c r="I39" s="3"/>
    </row>
    <row r="40" spans="1:9" s="2" customFormat="1" ht="15" customHeight="1" x14ac:dyDescent="0.25">
      <c r="A40" s="151" t="s">
        <v>12</v>
      </c>
      <c r="B40" s="151"/>
      <c r="C40" s="151"/>
      <c r="D40" s="151"/>
      <c r="E40" s="151"/>
      <c r="F40" s="151"/>
      <c r="G40" s="151"/>
      <c r="H40" s="150"/>
      <c r="I40" s="150"/>
    </row>
    <row r="41" spans="1:9" s="2" customFormat="1" x14ac:dyDescent="0.25">
      <c r="A41" s="1"/>
      <c r="B41" s="8"/>
      <c r="C41" s="8"/>
      <c r="D41" s="8"/>
      <c r="E41" s="8"/>
      <c r="F41" s="8"/>
      <c r="G41" s="8"/>
      <c r="H41" s="8"/>
    </row>
    <row r="42" spans="1:9" s="2" customFormat="1" x14ac:dyDescent="0.25">
      <c r="A42" s="1"/>
      <c r="B42" s="8"/>
      <c r="C42" s="8"/>
      <c r="D42" s="8"/>
      <c r="E42" s="8"/>
      <c r="F42" s="8"/>
      <c r="G42" s="8"/>
      <c r="H42" s="8"/>
    </row>
    <row r="43" spans="1:9" s="2" customFormat="1" x14ac:dyDescent="0.25">
      <c r="A43" s="1"/>
      <c r="B43" s="8"/>
      <c r="C43" s="8"/>
      <c r="D43" s="8"/>
      <c r="E43" s="8"/>
      <c r="F43" s="8"/>
      <c r="G43" s="8"/>
      <c r="H43" s="8"/>
    </row>
    <row r="44" spans="1:9" s="2" customFormat="1" x14ac:dyDescent="0.25">
      <c r="A44" s="1"/>
      <c r="B44" s="8"/>
      <c r="C44" s="8"/>
      <c r="D44" s="8"/>
      <c r="E44" s="8"/>
      <c r="F44" s="8"/>
      <c r="G44" s="8"/>
      <c r="H44" s="8"/>
    </row>
    <row r="45" spans="1:9" x14ac:dyDescent="0.25">
      <c r="A45" s="1"/>
      <c r="B45" s="8"/>
      <c r="C45" s="8"/>
      <c r="D45" s="8"/>
      <c r="E45" s="8"/>
      <c r="F45" s="8"/>
      <c r="G45" s="8"/>
      <c r="H45" s="8"/>
    </row>
    <row r="47" spans="1:9" s="2" customFormat="1" x14ac:dyDescent="0.25">
      <c r="A47" s="3"/>
    </row>
    <row r="48" spans="1:9" s="2" customFormat="1" x14ac:dyDescent="0.25">
      <c r="A48" s="3"/>
      <c r="B48" s="10"/>
      <c r="C48" s="10"/>
      <c r="D48" s="10"/>
      <c r="E48" s="10"/>
      <c r="F48" s="10"/>
      <c r="G48" s="10"/>
      <c r="H48" s="10"/>
    </row>
    <row r="49" spans="1:8" s="2" customFormat="1" x14ac:dyDescent="0.25">
      <c r="A49" s="1"/>
      <c r="B49" s="8"/>
      <c r="C49" s="8"/>
      <c r="D49" s="8"/>
      <c r="E49" s="8"/>
      <c r="F49" s="8"/>
      <c r="G49" s="8"/>
      <c r="H49" s="8"/>
    </row>
    <row r="50" spans="1:8" s="2" customFormat="1" x14ac:dyDescent="0.25">
      <c r="A50" s="1"/>
      <c r="B50" s="8"/>
      <c r="C50" s="8"/>
      <c r="D50" s="8"/>
      <c r="E50" s="8"/>
      <c r="F50" s="8"/>
      <c r="G50" s="8"/>
      <c r="H50" s="8"/>
    </row>
    <row r="51" spans="1:8" s="2" customFormat="1" x14ac:dyDescent="0.25">
      <c r="A51" s="1"/>
      <c r="B51" s="8"/>
      <c r="C51" s="8"/>
      <c r="D51" s="8"/>
      <c r="E51" s="8"/>
      <c r="F51" s="8"/>
      <c r="G51" s="8"/>
      <c r="H51" s="8"/>
    </row>
    <row r="52" spans="1:8" s="2" customFormat="1" x14ac:dyDescent="0.25">
      <c r="A52" s="1"/>
      <c r="B52" s="8"/>
      <c r="C52" s="8"/>
      <c r="D52" s="8"/>
      <c r="E52" s="8"/>
      <c r="F52" s="8"/>
      <c r="G52" s="8"/>
      <c r="H52" s="8"/>
    </row>
    <row r="53" spans="1:8" s="2" customFormat="1" x14ac:dyDescent="0.25">
      <c r="A53" s="1"/>
      <c r="B53" s="8"/>
      <c r="C53" s="8"/>
      <c r="D53" s="8"/>
      <c r="E53" s="8"/>
      <c r="F53" s="8"/>
      <c r="G53" s="8"/>
      <c r="H53" s="8"/>
    </row>
    <row r="54" spans="1:8" s="2" customFormat="1" x14ac:dyDescent="0.25">
      <c r="A54" s="1"/>
      <c r="B54" s="8"/>
      <c r="C54" s="8"/>
      <c r="D54" s="8"/>
      <c r="E54" s="8"/>
      <c r="F54" s="8"/>
      <c r="G54" s="8"/>
      <c r="H54" s="8"/>
    </row>
    <row r="55" spans="1:8" s="2" customFormat="1" x14ac:dyDescent="0.25">
      <c r="A55" s="1"/>
      <c r="B55" s="8"/>
      <c r="C55" s="8"/>
      <c r="D55" s="8"/>
      <c r="E55" s="8"/>
      <c r="F55" s="8"/>
      <c r="G55" s="8"/>
      <c r="H55" s="8"/>
    </row>
    <row r="56" spans="1:8" s="2" customFormat="1" x14ac:dyDescent="0.25">
      <c r="A56" s="1"/>
      <c r="B56" s="8"/>
      <c r="C56" s="8"/>
      <c r="D56" s="8"/>
      <c r="E56" s="8"/>
      <c r="F56" s="8"/>
      <c r="G56" s="8"/>
      <c r="H56" s="8"/>
    </row>
    <row r="57" spans="1:8" s="2" customFormat="1" x14ac:dyDescent="0.25">
      <c r="A57" s="1"/>
      <c r="B57" s="8"/>
      <c r="C57" s="8"/>
      <c r="D57" s="8"/>
      <c r="E57" s="8"/>
      <c r="F57" s="8"/>
      <c r="G57" s="8"/>
      <c r="H57" s="8"/>
    </row>
    <row r="58" spans="1:8" s="2" customFormat="1" x14ac:dyDescent="0.25">
      <c r="A58" s="1"/>
      <c r="B58" s="8"/>
      <c r="C58" s="8"/>
      <c r="D58" s="8"/>
      <c r="E58" s="8"/>
      <c r="F58" s="8"/>
      <c r="G58" s="8"/>
      <c r="H58" s="8"/>
    </row>
    <row r="59" spans="1:8" s="2" customFormat="1" x14ac:dyDescent="0.25">
      <c r="A59" s="1"/>
      <c r="B59" s="8"/>
      <c r="C59" s="8"/>
      <c r="D59" s="8"/>
      <c r="E59" s="8"/>
      <c r="F59" s="8"/>
      <c r="G59" s="8"/>
      <c r="H59" s="8"/>
    </row>
    <row r="60" spans="1:8" x14ac:dyDescent="0.25">
      <c r="A60" s="1"/>
      <c r="B60" s="8"/>
      <c r="C60" s="8"/>
      <c r="D60" s="8"/>
      <c r="E60" s="8"/>
      <c r="F60" s="8"/>
      <c r="G60" s="8"/>
      <c r="H60" s="8"/>
    </row>
  </sheetData>
  <mergeCells count="12">
    <mergeCell ref="G1:I1"/>
    <mergeCell ref="A35:I35"/>
    <mergeCell ref="A36:I36"/>
    <mergeCell ref="A37:I37"/>
    <mergeCell ref="A40:I40"/>
    <mergeCell ref="A38:I38"/>
    <mergeCell ref="A34:I34"/>
    <mergeCell ref="A2:I2"/>
    <mergeCell ref="A30:H30"/>
    <mergeCell ref="A31:I31"/>
    <mergeCell ref="A32:I32"/>
    <mergeCell ref="A33:I33"/>
  </mergeCells>
  <hyperlinks>
    <hyperlink ref="G1:I1" location="Förteckning!A1" display="Tillbaka till innehållsförteckningen" xr:uid="{25118DC6-AE5A-4BF7-9232-85EE5EAE5FE3}"/>
  </hyperlinks>
  <pageMargins left="0.7" right="0.7" top="0.75" bottom="0.75" header="0.3" footer="0.3"/>
  <pageSetup paperSize="9" scale="94"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5">
    <pageSetUpPr fitToPage="1"/>
  </sheetPr>
  <dimension ref="A1:H32"/>
  <sheetViews>
    <sheetView workbookViewId="0">
      <pane ySplit="3" topLeftCell="A4" activePane="bottomLeft" state="frozen"/>
      <selection pane="bottomLeft" activeCell="C1" sqref="C1"/>
    </sheetView>
  </sheetViews>
  <sheetFormatPr defaultColWidth="9.33203125" defaultRowHeight="13.2" x14ac:dyDescent="0.25"/>
  <cols>
    <col min="1" max="1" width="6.6640625" style="3" customWidth="1"/>
    <col min="2" max="8" width="8.6640625" style="2" customWidth="1"/>
    <col min="9" max="16384" width="9.33203125" style="3"/>
  </cols>
  <sheetData>
    <row r="1" spans="1:8" ht="30" customHeight="1" x14ac:dyDescent="0.3">
      <c r="A1" s="1"/>
      <c r="B1" s="1"/>
      <c r="C1" s="1"/>
      <c r="D1" s="1"/>
      <c r="E1" s="148" t="s">
        <v>236</v>
      </c>
      <c r="F1" s="148"/>
      <c r="G1" s="148"/>
      <c r="H1" s="148"/>
    </row>
    <row r="2" spans="1:8" ht="30" customHeight="1" x14ac:dyDescent="0.25">
      <c r="A2" s="152" t="s">
        <v>348</v>
      </c>
      <c r="B2" s="152"/>
      <c r="C2" s="152"/>
      <c r="D2" s="152"/>
      <c r="E2" s="152"/>
      <c r="F2" s="152"/>
      <c r="G2" s="152"/>
      <c r="H2" s="152"/>
    </row>
    <row r="3" spans="1:8" ht="15" customHeight="1" x14ac:dyDescent="0.25">
      <c r="A3" s="4"/>
      <c r="B3" s="5" t="s">
        <v>5</v>
      </c>
      <c r="C3" s="5" t="s">
        <v>3</v>
      </c>
      <c r="D3" s="5" t="s">
        <v>4</v>
      </c>
      <c r="E3" s="5" t="s">
        <v>7</v>
      </c>
      <c r="F3" s="5" t="s">
        <v>1</v>
      </c>
      <c r="G3" s="5" t="s">
        <v>2</v>
      </c>
      <c r="H3" s="5" t="s">
        <v>0</v>
      </c>
    </row>
    <row r="4" spans="1:8" ht="6" customHeight="1" x14ac:dyDescent="0.25">
      <c r="A4" s="6"/>
      <c r="B4" s="7"/>
      <c r="C4" s="7"/>
      <c r="D4" s="7"/>
      <c r="E4" s="7"/>
      <c r="F4" s="7"/>
      <c r="G4" s="7"/>
      <c r="H4" s="7"/>
    </row>
    <row r="5" spans="1:8" ht="12.75" customHeight="1" x14ac:dyDescent="0.25">
      <c r="A5" s="1">
        <v>2002</v>
      </c>
      <c r="B5" s="13">
        <v>18.208920000971769</v>
      </c>
      <c r="C5" s="13">
        <v>16.714463630491778</v>
      </c>
      <c r="D5" s="13">
        <v>19.823835365446605</v>
      </c>
      <c r="E5" s="13">
        <v>38.187240701956206</v>
      </c>
      <c r="F5" s="13">
        <v>15.166390985772402</v>
      </c>
      <c r="G5" s="13">
        <v>27.149415293692581</v>
      </c>
      <c r="H5" s="13">
        <v>21.180619305008026</v>
      </c>
    </row>
    <row r="6" spans="1:8" ht="12.75" customHeight="1" x14ac:dyDescent="0.25">
      <c r="A6" s="1">
        <v>2003</v>
      </c>
      <c r="B6" s="13">
        <v>18.832937555572023</v>
      </c>
      <c r="C6" s="13">
        <v>16.676133233378664</v>
      </c>
      <c r="D6" s="13">
        <v>19.337826947394941</v>
      </c>
      <c r="E6" s="13">
        <v>34.891935633977319</v>
      </c>
      <c r="F6" s="13">
        <v>15.470739531798388</v>
      </c>
      <c r="G6" s="13">
        <v>25.719713984378085</v>
      </c>
      <c r="H6" s="13">
        <v>20.638866236698746</v>
      </c>
    </row>
    <row r="7" spans="1:8" ht="12.75" customHeight="1" x14ac:dyDescent="0.25">
      <c r="A7" s="1">
        <v>2004</v>
      </c>
      <c r="B7" s="13">
        <v>20.230014653063229</v>
      </c>
      <c r="C7" s="13">
        <v>16.831372750542702</v>
      </c>
      <c r="D7" s="13">
        <v>19.517436482987264</v>
      </c>
      <c r="E7" s="13">
        <v>34.394914334973954</v>
      </c>
      <c r="F7" s="13">
        <v>15.870035842640009</v>
      </c>
      <c r="G7" s="13">
        <v>25.902954845483698</v>
      </c>
      <c r="H7" s="13">
        <v>20.896951824679252</v>
      </c>
    </row>
    <row r="8" spans="1:8" ht="12.75" customHeight="1" x14ac:dyDescent="0.25">
      <c r="A8" s="1">
        <v>2005</v>
      </c>
      <c r="B8" s="13">
        <v>20.10839405440764</v>
      </c>
      <c r="C8" s="13">
        <v>17.667861182904609</v>
      </c>
      <c r="D8" s="13">
        <v>19.122298439509411</v>
      </c>
      <c r="E8" s="13">
        <v>33.659053082309704</v>
      </c>
      <c r="F8" s="13">
        <v>15.955284528295394</v>
      </c>
      <c r="G8" s="13">
        <v>25.912848212116725</v>
      </c>
      <c r="H8" s="13">
        <v>20.97443072639248</v>
      </c>
    </row>
    <row r="9" spans="1:8" ht="12.75" customHeight="1" x14ac:dyDescent="0.25">
      <c r="A9" s="1">
        <v>2006</v>
      </c>
      <c r="B9" s="13">
        <v>21.945706970381021</v>
      </c>
      <c r="C9" s="13">
        <v>16.872217864849425</v>
      </c>
      <c r="D9" s="13">
        <v>18.003148312491835</v>
      </c>
      <c r="E9" s="13">
        <v>33.877433593334331</v>
      </c>
      <c r="F9" s="13">
        <v>15.847320065447104</v>
      </c>
      <c r="G9" s="13">
        <v>25.821353298550946</v>
      </c>
      <c r="H9" s="13">
        <v>20.861060593471695</v>
      </c>
    </row>
    <row r="10" spans="1:8" ht="12.75" customHeight="1" x14ac:dyDescent="0.25">
      <c r="A10" s="1">
        <v>2007</v>
      </c>
      <c r="B10" s="13">
        <v>22.436209875667537</v>
      </c>
      <c r="C10" s="13">
        <v>17.488449224780229</v>
      </c>
      <c r="D10" s="13">
        <v>17.723114683550865</v>
      </c>
      <c r="E10" s="13">
        <v>32.242114579821099</v>
      </c>
      <c r="F10" s="13">
        <v>15.749939632096616</v>
      </c>
      <c r="G10" s="13">
        <v>25.928338811013962</v>
      </c>
      <c r="H10" s="13">
        <v>20.862216069534789</v>
      </c>
    </row>
    <row r="11" spans="1:8" ht="12.75" customHeight="1" x14ac:dyDescent="0.25">
      <c r="A11" s="1">
        <v>2008</v>
      </c>
      <c r="B11" s="13">
        <v>24.520647794485605</v>
      </c>
      <c r="C11" s="13">
        <v>17.33525409513673</v>
      </c>
      <c r="D11" s="13">
        <v>18.464724496175865</v>
      </c>
      <c r="E11" s="13">
        <v>29.341389420063585</v>
      </c>
      <c r="F11" s="13">
        <v>16.137647014688099</v>
      </c>
      <c r="G11" s="13">
        <v>25.821197354026747</v>
      </c>
      <c r="H11" s="13">
        <v>21.011127385425063</v>
      </c>
    </row>
    <row r="12" spans="1:8" ht="12.75" customHeight="1" x14ac:dyDescent="0.25">
      <c r="A12" s="1">
        <v>2009</v>
      </c>
      <c r="B12" s="13">
        <v>25.537981070514533</v>
      </c>
      <c r="C12" s="13">
        <v>17.94570665889675</v>
      </c>
      <c r="D12" s="13">
        <v>18.202373620897326</v>
      </c>
      <c r="E12" s="13">
        <v>29.926222872748593</v>
      </c>
      <c r="F12" s="13">
        <v>17.240063708865026</v>
      </c>
      <c r="G12" s="13">
        <v>26.134457699527331</v>
      </c>
      <c r="H12" s="13">
        <v>21.67046209589358</v>
      </c>
    </row>
    <row r="13" spans="1:8" ht="12.75" customHeight="1" x14ac:dyDescent="0.25">
      <c r="A13" s="1">
        <v>2010</v>
      </c>
      <c r="B13" s="13">
        <v>28.175949031193959</v>
      </c>
      <c r="C13" s="13">
        <v>18.643397262238178</v>
      </c>
      <c r="D13" s="13">
        <v>18.266962162085594</v>
      </c>
      <c r="E13" s="13">
        <v>29.257348723548805</v>
      </c>
      <c r="F13" s="13">
        <v>18.105607127774935</v>
      </c>
      <c r="G13" s="13">
        <v>26.940314261220973</v>
      </c>
      <c r="H13" s="13">
        <v>22.523088347156349</v>
      </c>
    </row>
    <row r="14" spans="1:8" ht="12.75" customHeight="1" x14ac:dyDescent="0.25">
      <c r="A14" s="1">
        <v>2011</v>
      </c>
      <c r="B14" s="13">
        <v>28.20014988513239</v>
      </c>
      <c r="C14" s="13">
        <v>20.69768313487063</v>
      </c>
      <c r="D14" s="13">
        <v>20.542822743773108</v>
      </c>
      <c r="E14" s="13">
        <v>28.775492618344849</v>
      </c>
      <c r="F14" s="13">
        <v>19.373368590948274</v>
      </c>
      <c r="G14" s="13">
        <v>28.235852955086511</v>
      </c>
      <c r="H14" s="13">
        <v>23.784109107428918</v>
      </c>
    </row>
    <row r="15" spans="1:8" ht="12.75" customHeight="1" x14ac:dyDescent="0.25">
      <c r="A15" s="1">
        <v>2012</v>
      </c>
      <c r="B15" s="13">
        <v>27.789075481552793</v>
      </c>
      <c r="C15" s="13">
        <v>19.649114578354457</v>
      </c>
      <c r="D15" s="13">
        <v>19.568301350866456</v>
      </c>
      <c r="E15" s="13">
        <v>27.254181857569449</v>
      </c>
      <c r="F15" s="13">
        <v>18.008329770747977</v>
      </c>
      <c r="G15" s="13">
        <v>27.699831122035206</v>
      </c>
      <c r="H15" s="13">
        <v>22.821997105147705</v>
      </c>
    </row>
    <row r="16" spans="1:8" ht="12.75" customHeight="1" x14ac:dyDescent="0.25">
      <c r="A16" s="1">
        <v>2013</v>
      </c>
      <c r="B16" s="13">
        <v>28.115324090406851</v>
      </c>
      <c r="C16" s="13">
        <v>19.092984625692409</v>
      </c>
      <c r="D16" s="13">
        <v>19.122360774808509</v>
      </c>
      <c r="E16" s="13">
        <v>26.582343560431525</v>
      </c>
      <c r="F16" s="13">
        <v>18.751245232159267</v>
      </c>
      <c r="G16" s="13">
        <v>26.444177084758287</v>
      </c>
      <c r="H16" s="13">
        <v>22.574583423057678</v>
      </c>
    </row>
    <row r="17" spans="1:8" ht="12.75" customHeight="1" x14ac:dyDescent="0.25">
      <c r="A17" s="1">
        <v>2014</v>
      </c>
      <c r="B17" s="13">
        <v>25.210756140621804</v>
      </c>
      <c r="C17" s="13">
        <v>19.885261757630555</v>
      </c>
      <c r="D17" s="13">
        <v>18.878519162951989</v>
      </c>
      <c r="E17" s="13">
        <v>28.394732673172996</v>
      </c>
      <c r="F17" s="13">
        <v>19.983017266785687</v>
      </c>
      <c r="G17" s="13">
        <v>25.295596047667662</v>
      </c>
      <c r="H17" s="13">
        <v>22.63367899611325</v>
      </c>
    </row>
    <row r="18" spans="1:8" ht="12.75" customHeight="1" x14ac:dyDescent="0.25">
      <c r="A18" s="1">
        <v>2015</v>
      </c>
      <c r="B18" s="13">
        <v>22.851388864449728</v>
      </c>
      <c r="C18" s="13">
        <v>18.69828520370541</v>
      </c>
      <c r="D18" s="13">
        <v>18.774457671301668</v>
      </c>
      <c r="E18" s="13">
        <v>27.342782575420095</v>
      </c>
      <c r="F18" s="13">
        <v>18.311249893636248</v>
      </c>
      <c r="G18" s="13">
        <v>24.67019267853685</v>
      </c>
      <c r="H18" s="13">
        <v>21.505796066038972</v>
      </c>
    </row>
    <row r="19" spans="1:8" ht="12.75" customHeight="1" x14ac:dyDescent="0.25">
      <c r="A19" s="1">
        <v>2016</v>
      </c>
      <c r="B19" s="13">
        <v>22.607556872729688</v>
      </c>
      <c r="C19" s="13">
        <v>20.039161842733531</v>
      </c>
      <c r="D19" s="13">
        <v>16.851217922427232</v>
      </c>
      <c r="E19" s="13">
        <v>24.887136253785492</v>
      </c>
      <c r="F19" s="13">
        <v>17.425446002079262</v>
      </c>
      <c r="G19" s="13">
        <v>24.400872326633074</v>
      </c>
      <c r="H19" s="13">
        <v>20.896708172034863</v>
      </c>
    </row>
    <row r="20" spans="1:8" ht="12.75" customHeight="1" x14ac:dyDescent="0.25">
      <c r="A20" s="1">
        <v>2017</v>
      </c>
      <c r="B20" s="13">
        <v>26.074968886728229</v>
      </c>
      <c r="C20" s="13">
        <v>20.212718738144154</v>
      </c>
      <c r="D20" s="13">
        <v>18.36346032991608</v>
      </c>
      <c r="E20" s="13">
        <v>25.006352776563716</v>
      </c>
      <c r="F20" s="13">
        <v>19.254855739402213</v>
      </c>
      <c r="G20" s="13">
        <v>24.940130361113653</v>
      </c>
      <c r="H20" s="13">
        <v>22.079816420278345</v>
      </c>
    </row>
    <row r="21" spans="1:8" ht="12.75" customHeight="1" x14ac:dyDescent="0.25">
      <c r="A21" s="1">
        <v>2018</v>
      </c>
      <c r="B21" s="13">
        <v>28.2795446035853</v>
      </c>
      <c r="C21" s="13">
        <v>20.506417007707299</v>
      </c>
      <c r="D21" s="13">
        <v>19.926396759808199</v>
      </c>
      <c r="E21" s="13">
        <v>25.801931350877201</v>
      </c>
      <c r="F21" s="13">
        <v>20.927394298305199</v>
      </c>
      <c r="G21" s="13">
        <v>25.467370532445901</v>
      </c>
      <c r="H21" s="13">
        <v>23.179574177264282</v>
      </c>
    </row>
    <row r="22" spans="1:8" ht="12.75" customHeight="1" x14ac:dyDescent="0.25">
      <c r="A22" s="1" t="s">
        <v>153</v>
      </c>
      <c r="B22" s="13">
        <v>27.960530872337198</v>
      </c>
      <c r="C22" s="13">
        <v>20.176678549179901</v>
      </c>
      <c r="D22" s="13">
        <v>20.029376350200302</v>
      </c>
      <c r="E22" s="13">
        <v>24.615839634306099</v>
      </c>
      <c r="F22" s="13">
        <v>20.0097252821419</v>
      </c>
      <c r="G22" s="13">
        <v>25.576632043403901</v>
      </c>
      <c r="H22" s="13">
        <v>22.765280565229901</v>
      </c>
    </row>
    <row r="23" spans="1:8" ht="12.75" customHeight="1" x14ac:dyDescent="0.25">
      <c r="A23" s="1" t="s">
        <v>152</v>
      </c>
      <c r="B23" s="13">
        <v>28.5151052468503</v>
      </c>
      <c r="C23" s="13">
        <v>22.7447772979449</v>
      </c>
      <c r="D23" s="13">
        <v>19.972654880861999</v>
      </c>
      <c r="E23" s="13">
        <v>23.3606817483385</v>
      </c>
      <c r="F23" s="13">
        <v>21.006888564231598</v>
      </c>
      <c r="G23" s="13">
        <v>25.903519312644899</v>
      </c>
      <c r="H23" s="13">
        <v>23.4359394154834</v>
      </c>
    </row>
    <row r="24" spans="1:8" ht="12.75" customHeight="1" x14ac:dyDescent="0.25">
      <c r="A24" s="1">
        <v>2020</v>
      </c>
      <c r="B24" s="13">
        <v>28.505056630846902</v>
      </c>
      <c r="C24" s="13">
        <v>24.0423927141197</v>
      </c>
      <c r="D24" s="13">
        <v>22.690745055817899</v>
      </c>
      <c r="E24" s="13">
        <v>24.869048483772101</v>
      </c>
      <c r="F24" s="13">
        <v>22.212547355785599</v>
      </c>
      <c r="G24" s="13">
        <v>27.461233565675499</v>
      </c>
      <c r="H24" s="13">
        <v>24.817557238170401</v>
      </c>
    </row>
    <row r="25" spans="1:8" ht="12.75" customHeight="1" x14ac:dyDescent="0.25">
      <c r="A25" s="1">
        <v>2021</v>
      </c>
      <c r="B25" s="13">
        <v>28.5629979344939</v>
      </c>
      <c r="C25" s="13">
        <v>23.8900273224044</v>
      </c>
      <c r="D25" s="13">
        <v>21.729544341009301</v>
      </c>
      <c r="E25" s="13">
        <v>26.496163682864399</v>
      </c>
      <c r="F25" s="13">
        <v>22.895584176632902</v>
      </c>
      <c r="G25" s="13">
        <v>26.917222807633799</v>
      </c>
      <c r="H25" s="13">
        <v>24.888321633695</v>
      </c>
    </row>
    <row r="26" spans="1:8" ht="12.75" customHeight="1" x14ac:dyDescent="0.25">
      <c r="A26" s="1">
        <v>2022</v>
      </c>
      <c r="B26" s="13">
        <v>30.795088750247999</v>
      </c>
      <c r="C26" s="13">
        <v>23.058875259906799</v>
      </c>
      <c r="D26" s="13">
        <v>21.388364330226601</v>
      </c>
      <c r="E26" s="13">
        <v>25.379153982888202</v>
      </c>
      <c r="F26" s="13">
        <v>21.929890883835199</v>
      </c>
      <c r="G26" s="13">
        <v>27.518561561392399</v>
      </c>
      <c r="H26" s="13">
        <v>24.697147870142</v>
      </c>
    </row>
    <row r="27" spans="1:8" ht="12.75" customHeight="1" x14ac:dyDescent="0.25">
      <c r="A27" s="1">
        <v>2023</v>
      </c>
      <c r="B27" s="13">
        <v>31.552608019323898</v>
      </c>
      <c r="C27" s="13">
        <v>23.314855041264298</v>
      </c>
      <c r="D27" s="13">
        <v>22.427001258223399</v>
      </c>
      <c r="E27" s="13">
        <v>25.597649140464501</v>
      </c>
      <c r="F27" s="13">
        <v>22.520360081041499</v>
      </c>
      <c r="G27" s="13">
        <v>27.959708033702999</v>
      </c>
      <c r="H27" s="13">
        <v>25.212709795794801</v>
      </c>
    </row>
    <row r="28" spans="1:8" ht="12.75" customHeight="1" x14ac:dyDescent="0.25">
      <c r="A28" s="1">
        <v>2024</v>
      </c>
      <c r="B28" s="13">
        <v>34.338010204270901</v>
      </c>
      <c r="C28" s="13">
        <v>25.279768729250002</v>
      </c>
      <c r="D28" s="13">
        <v>22.378084673533799</v>
      </c>
      <c r="E28" s="13">
        <v>24.212765026467501</v>
      </c>
      <c r="F28" s="13">
        <v>24.822146273110899</v>
      </c>
      <c r="G28" s="13">
        <v>27.348353724472201</v>
      </c>
      <c r="H28" s="13">
        <v>26.071719119547701</v>
      </c>
    </row>
    <row r="29" spans="1:8" ht="6" customHeight="1" x14ac:dyDescent="0.25">
      <c r="A29" s="6"/>
      <c r="B29" s="9"/>
      <c r="C29" s="9"/>
      <c r="D29" s="9"/>
      <c r="E29" s="9"/>
      <c r="F29" s="9"/>
      <c r="G29" s="9"/>
      <c r="H29" s="9"/>
    </row>
    <row r="30" spans="1:8" ht="15" customHeight="1" x14ac:dyDescent="0.25">
      <c r="A30" s="153" t="s">
        <v>9</v>
      </c>
      <c r="B30" s="154"/>
      <c r="C30" s="154"/>
      <c r="D30" s="154"/>
      <c r="E30" s="154"/>
      <c r="F30" s="154"/>
      <c r="G30" s="154"/>
      <c r="H30" s="154"/>
    </row>
    <row r="31" spans="1:8" ht="6" customHeight="1" x14ac:dyDescent="0.25">
      <c r="C31" s="14"/>
      <c r="H31" s="3"/>
    </row>
    <row r="32" spans="1:8" ht="15" customHeight="1" x14ac:dyDescent="0.25">
      <c r="A32" s="151" t="s">
        <v>12</v>
      </c>
      <c r="B32" s="150"/>
      <c r="C32" s="150"/>
      <c r="D32" s="150"/>
      <c r="E32" s="150"/>
      <c r="F32" s="150"/>
      <c r="G32" s="150"/>
      <c r="H32" s="150"/>
    </row>
  </sheetData>
  <mergeCells count="4">
    <mergeCell ref="A2:H2"/>
    <mergeCell ref="A32:H32"/>
    <mergeCell ref="A30:H30"/>
    <mergeCell ref="E1:H1"/>
  </mergeCells>
  <hyperlinks>
    <hyperlink ref="E1:H1" location="Förteckning!A1" display="Tillbaka till innehållsförteckningen" xr:uid="{F804DF6F-DE11-412D-B3ED-5EBE98D50B84}"/>
  </hyperlink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1C4BC0-5BA2-4F18-B60F-7CFAC5BC2134}">
  <sheetPr codeName="Blad6">
    <pageSetUpPr fitToPage="1"/>
  </sheetPr>
  <dimension ref="A1:XEQ32"/>
  <sheetViews>
    <sheetView zoomScaleNormal="100" workbookViewId="0">
      <pane ySplit="3" topLeftCell="A4" activePane="bottomLeft" state="frozen"/>
      <selection pane="bottomLeft" activeCell="C1" sqref="C1"/>
    </sheetView>
  </sheetViews>
  <sheetFormatPr defaultColWidth="9.33203125" defaultRowHeight="13.2" x14ac:dyDescent="0.25"/>
  <cols>
    <col min="1" max="1" width="6.6640625" style="3" customWidth="1"/>
    <col min="2" max="8" width="8.6640625" style="2" customWidth="1"/>
    <col min="9" max="16384" width="9.33203125" style="3"/>
  </cols>
  <sheetData>
    <row r="1" spans="1:8" ht="30" customHeight="1" x14ac:dyDescent="0.3">
      <c r="A1" s="1"/>
      <c r="B1" s="1"/>
      <c r="C1" s="1"/>
      <c r="D1" s="157" t="s">
        <v>236</v>
      </c>
      <c r="E1" s="157"/>
      <c r="F1" s="157"/>
      <c r="G1" s="155" t="s">
        <v>6</v>
      </c>
      <c r="H1" s="156"/>
    </row>
    <row r="2" spans="1:8" ht="30" customHeight="1" x14ac:dyDescent="0.25">
      <c r="A2" s="152" t="s">
        <v>347</v>
      </c>
      <c r="B2" s="152"/>
      <c r="C2" s="152"/>
      <c r="D2" s="152"/>
      <c r="E2" s="152"/>
      <c r="F2" s="152"/>
      <c r="G2" s="152"/>
      <c r="H2" s="152"/>
    </row>
    <row r="3" spans="1:8" ht="15" customHeight="1" x14ac:dyDescent="0.25">
      <c r="A3" s="4"/>
      <c r="B3" s="5" t="s">
        <v>5</v>
      </c>
      <c r="C3" s="5" t="s">
        <v>3</v>
      </c>
      <c r="D3" s="5" t="s">
        <v>4</v>
      </c>
      <c r="E3" s="5" t="s">
        <v>7</v>
      </c>
      <c r="F3" s="5" t="s">
        <v>1</v>
      </c>
      <c r="G3" s="5" t="s">
        <v>2</v>
      </c>
      <c r="H3" s="5" t="s">
        <v>0</v>
      </c>
    </row>
    <row r="4" spans="1:8" ht="6" customHeight="1" x14ac:dyDescent="0.25">
      <c r="A4" s="6"/>
      <c r="B4" s="7"/>
      <c r="C4" s="7"/>
      <c r="D4" s="7"/>
      <c r="E4" s="7"/>
      <c r="F4" s="7"/>
      <c r="G4" s="7"/>
      <c r="H4" s="7"/>
    </row>
    <row r="5" spans="1:8" ht="12.75" customHeight="1" x14ac:dyDescent="0.25">
      <c r="A5" s="1">
        <v>2002</v>
      </c>
      <c r="B5" s="13">
        <v>81.791079999028227</v>
      </c>
      <c r="C5" s="13">
        <v>83.285536369508222</v>
      </c>
      <c r="D5" s="13">
        <v>80.176164634553388</v>
      </c>
      <c r="E5" s="13">
        <v>61.812759298043808</v>
      </c>
      <c r="F5" s="13">
        <v>84.833609014227605</v>
      </c>
      <c r="G5" s="13">
        <v>72.850584706307401</v>
      </c>
      <c r="H5" s="13">
        <v>78.819380694991978</v>
      </c>
    </row>
    <row r="6" spans="1:8" ht="12.75" customHeight="1" x14ac:dyDescent="0.25">
      <c r="A6" s="1">
        <v>2003</v>
      </c>
      <c r="B6" s="13">
        <v>81.167062444427941</v>
      </c>
      <c r="C6" s="13">
        <v>83.32386676662135</v>
      </c>
      <c r="D6" s="13">
        <v>80.662173052605056</v>
      </c>
      <c r="E6" s="13">
        <v>65.10806436602266</v>
      </c>
      <c r="F6" s="13">
        <v>84.529260468201599</v>
      </c>
      <c r="G6" s="13">
        <v>74.28028601562194</v>
      </c>
      <c r="H6" s="13">
        <v>79.36113376330124</v>
      </c>
    </row>
    <row r="7" spans="1:8" ht="12.75" customHeight="1" x14ac:dyDescent="0.25">
      <c r="A7" s="1">
        <v>2004</v>
      </c>
      <c r="B7" s="13">
        <v>79.769985346936778</v>
      </c>
      <c r="C7" s="13">
        <v>83.168627249457302</v>
      </c>
      <c r="D7" s="13">
        <v>80.482563517012764</v>
      </c>
      <c r="E7" s="13">
        <v>65.605085665026067</v>
      </c>
      <c r="F7" s="13">
        <v>84.129964157359993</v>
      </c>
      <c r="G7" s="13">
        <v>74.097045154516309</v>
      </c>
      <c r="H7" s="13">
        <v>79.103048175320737</v>
      </c>
    </row>
    <row r="8" spans="1:8" ht="12.75" customHeight="1" x14ac:dyDescent="0.25">
      <c r="A8" s="1">
        <v>2005</v>
      </c>
      <c r="B8" s="13">
        <v>79.891605945592332</v>
      </c>
      <c r="C8" s="13">
        <v>82.332138817095384</v>
      </c>
      <c r="D8" s="13">
        <v>80.877701560490593</v>
      </c>
      <c r="E8" s="13">
        <v>66.340946917690317</v>
      </c>
      <c r="F8" s="13">
        <v>84.044715471704563</v>
      </c>
      <c r="G8" s="13">
        <v>74.0871517878833</v>
      </c>
      <c r="H8" s="13">
        <v>79.025569273607502</v>
      </c>
    </row>
    <row r="9" spans="1:8" ht="12.75" customHeight="1" x14ac:dyDescent="0.25">
      <c r="A9" s="1">
        <v>2006</v>
      </c>
      <c r="B9" s="13">
        <v>78.054293029618989</v>
      </c>
      <c r="C9" s="13">
        <v>83.127782135150568</v>
      </c>
      <c r="D9" s="13">
        <v>81.996851687508169</v>
      </c>
      <c r="E9" s="13">
        <v>66.122566406665683</v>
      </c>
      <c r="F9" s="13">
        <v>84.152679934552893</v>
      </c>
      <c r="G9" s="13">
        <v>74.178646701449054</v>
      </c>
      <c r="H9" s="13">
        <v>79.138939406528337</v>
      </c>
    </row>
    <row r="10" spans="1:8" ht="12.75" customHeight="1" x14ac:dyDescent="0.25">
      <c r="A10" s="1">
        <v>2007</v>
      </c>
      <c r="B10" s="13">
        <v>77.563790124332456</v>
      </c>
      <c r="C10" s="13">
        <v>82.51155077521976</v>
      </c>
      <c r="D10" s="13">
        <v>82.276885316449139</v>
      </c>
      <c r="E10" s="13">
        <v>67.757885420178894</v>
      </c>
      <c r="F10" s="13">
        <v>84.250060367903373</v>
      </c>
      <c r="G10" s="13">
        <v>74.071661188986042</v>
      </c>
      <c r="H10" s="13">
        <v>79.137783930465218</v>
      </c>
    </row>
    <row r="11" spans="1:8" ht="12.75" customHeight="1" x14ac:dyDescent="0.25">
      <c r="A11" s="1">
        <v>2008</v>
      </c>
      <c r="B11" s="13">
        <v>75.479352205514417</v>
      </c>
      <c r="C11" s="13">
        <v>82.664745904863281</v>
      </c>
      <c r="D11" s="13">
        <v>81.535275503824138</v>
      </c>
      <c r="E11" s="13">
        <v>70.658610579936422</v>
      </c>
      <c r="F11" s="13">
        <v>83.862352985311901</v>
      </c>
      <c r="G11" s="13">
        <v>74.178802645973235</v>
      </c>
      <c r="H11" s="13">
        <v>78.98887261457493</v>
      </c>
    </row>
    <row r="12" spans="1:8" ht="12.75" customHeight="1" x14ac:dyDescent="0.25">
      <c r="A12" s="1">
        <v>2009</v>
      </c>
      <c r="B12" s="13">
        <v>74.462018929485481</v>
      </c>
      <c r="C12" s="13">
        <v>82.054293341103261</v>
      </c>
      <c r="D12" s="13">
        <v>81.797626379102667</v>
      </c>
      <c r="E12" s="13">
        <v>70.073777127251432</v>
      </c>
      <c r="F12" s="13">
        <v>82.759936291135006</v>
      </c>
      <c r="G12" s="13">
        <v>73.865542300472626</v>
      </c>
      <c r="H12" s="13">
        <v>78.329537904106445</v>
      </c>
    </row>
    <row r="13" spans="1:8" ht="12.75" customHeight="1" x14ac:dyDescent="0.25">
      <c r="A13" s="1">
        <v>2010</v>
      </c>
      <c r="B13" s="13">
        <v>71.824050968806034</v>
      </c>
      <c r="C13" s="13">
        <v>81.356602737761833</v>
      </c>
      <c r="D13" s="13">
        <v>81.733037837914409</v>
      </c>
      <c r="E13" s="13">
        <v>70.742651276451213</v>
      </c>
      <c r="F13" s="13">
        <v>81.894392872225026</v>
      </c>
      <c r="G13" s="13">
        <v>73.059685738779038</v>
      </c>
      <c r="H13" s="13">
        <v>77.476911652843668</v>
      </c>
    </row>
    <row r="14" spans="1:8" ht="12.75" customHeight="1" x14ac:dyDescent="0.25">
      <c r="A14" s="1">
        <v>2011</v>
      </c>
      <c r="B14" s="13">
        <v>71.79985011486761</v>
      </c>
      <c r="C14" s="13">
        <v>79.302316865129356</v>
      </c>
      <c r="D14" s="13">
        <v>79.457177256226913</v>
      </c>
      <c r="E14" s="13">
        <v>71.224507381655116</v>
      </c>
      <c r="F14" s="13">
        <v>80.626631409051711</v>
      </c>
      <c r="G14" s="13">
        <v>71.764147044913486</v>
      </c>
      <c r="H14" s="13">
        <v>76.215890892571068</v>
      </c>
    </row>
    <row r="15" spans="1:8" ht="12.75" customHeight="1" x14ac:dyDescent="0.25">
      <c r="A15" s="1">
        <v>2012</v>
      </c>
      <c r="B15" s="13">
        <v>72.2109245184472</v>
      </c>
      <c r="C15" s="13">
        <v>80.350885421645529</v>
      </c>
      <c r="D15" s="13">
        <v>80.431698649133537</v>
      </c>
      <c r="E15" s="13">
        <v>72.745818142430565</v>
      </c>
      <c r="F15" s="13">
        <v>81.991670229252037</v>
      </c>
      <c r="G15" s="13">
        <v>72.300168877964751</v>
      </c>
      <c r="H15" s="13">
        <v>77.178002894852256</v>
      </c>
    </row>
    <row r="16" spans="1:8" ht="12.75" customHeight="1" x14ac:dyDescent="0.25">
      <c r="A16" s="1">
        <v>2013</v>
      </c>
      <c r="B16" s="13">
        <v>71.884675909593156</v>
      </c>
      <c r="C16" s="13">
        <v>80.907015374307605</v>
      </c>
      <c r="D16" s="13">
        <v>80.877639225191515</v>
      </c>
      <c r="E16" s="13">
        <v>73.417656439568503</v>
      </c>
      <c r="F16" s="13">
        <v>81.248754767840751</v>
      </c>
      <c r="G16" s="13">
        <v>73.555822915241706</v>
      </c>
      <c r="H16" s="13">
        <v>77.425416576942339</v>
      </c>
    </row>
    <row r="17" spans="1:8 16371:16371" ht="12.75" customHeight="1" x14ac:dyDescent="0.25">
      <c r="A17" s="1">
        <v>2014</v>
      </c>
      <c r="B17" s="13">
        <v>74.789243859378189</v>
      </c>
      <c r="C17" s="13">
        <v>80.114738242369441</v>
      </c>
      <c r="D17" s="13">
        <v>81.121480837047997</v>
      </c>
      <c r="E17" s="13">
        <v>71.605267326827004</v>
      </c>
      <c r="F17" s="13">
        <v>80.016982733214306</v>
      </c>
      <c r="G17" s="13">
        <v>74.704403952332328</v>
      </c>
      <c r="H17" s="13">
        <v>77.366321003886753</v>
      </c>
    </row>
    <row r="18" spans="1:8 16371:16371" ht="12.75" customHeight="1" x14ac:dyDescent="0.25">
      <c r="A18" s="1">
        <v>2015</v>
      </c>
      <c r="B18" s="13">
        <v>77.148611135550283</v>
      </c>
      <c r="C18" s="13">
        <v>81.301714796294576</v>
      </c>
      <c r="D18" s="13">
        <v>81.225542328698353</v>
      </c>
      <c r="E18" s="13">
        <v>72.657217424579926</v>
      </c>
      <c r="F18" s="13">
        <v>81.688750106363756</v>
      </c>
      <c r="G18" s="13">
        <v>75.329807321463164</v>
      </c>
      <c r="H18" s="13">
        <v>78.49420393396106</v>
      </c>
    </row>
    <row r="19" spans="1:8 16371:16371" ht="12.75" customHeight="1" x14ac:dyDescent="0.25">
      <c r="A19" s="1">
        <v>2016</v>
      </c>
      <c r="B19" s="13">
        <v>77.392443127270312</v>
      </c>
      <c r="C19" s="13">
        <v>79.96083815726648</v>
      </c>
      <c r="D19" s="13">
        <v>83.148782077572761</v>
      </c>
      <c r="E19" s="13">
        <v>75.112863746214501</v>
      </c>
      <c r="F19" s="13">
        <v>82.574553997920745</v>
      </c>
      <c r="G19" s="13">
        <v>75.599127673366965</v>
      </c>
      <c r="H19" s="13">
        <v>79.103291827965165</v>
      </c>
    </row>
    <row r="20" spans="1:8 16371:16371" ht="12.75" customHeight="1" x14ac:dyDescent="0.25">
      <c r="A20" s="1">
        <v>2017</v>
      </c>
      <c r="B20" s="13">
        <v>73.925031113271771</v>
      </c>
      <c r="C20" s="13">
        <v>79.787281261855824</v>
      </c>
      <c r="D20" s="13">
        <v>81.636539670083934</v>
      </c>
      <c r="E20" s="13">
        <v>74.993647223436284</v>
      </c>
      <c r="F20" s="13">
        <v>80.745144260597797</v>
      </c>
      <c r="G20" s="13">
        <v>75.05986963888634</v>
      </c>
      <c r="H20" s="13">
        <v>77.920183579721652</v>
      </c>
    </row>
    <row r="21" spans="1:8 16371:16371" ht="12.75" customHeight="1" x14ac:dyDescent="0.25">
      <c r="A21" s="1">
        <v>2018</v>
      </c>
      <c r="B21" s="13">
        <v>71.720455396414707</v>
      </c>
      <c r="C21" s="13">
        <v>79.493582992292701</v>
      </c>
      <c r="D21" s="13">
        <v>80.073603240191702</v>
      </c>
      <c r="E21" s="13">
        <v>74.198068649122803</v>
      </c>
      <c r="F21" s="13">
        <v>79.072605701694798</v>
      </c>
      <c r="G21" s="13">
        <v>74.532629467554102</v>
      </c>
      <c r="H21" s="13">
        <v>76.8204258227357</v>
      </c>
    </row>
    <row r="22" spans="1:8 16371:16371" ht="12.75" customHeight="1" x14ac:dyDescent="0.25">
      <c r="A22" s="1" t="s">
        <v>153</v>
      </c>
      <c r="B22" s="13">
        <v>72.039469127662798</v>
      </c>
      <c r="C22" s="13">
        <v>79.823321450820103</v>
      </c>
      <c r="D22" s="13">
        <v>79.970623649799705</v>
      </c>
      <c r="E22" s="13">
        <v>75.384160365693901</v>
      </c>
      <c r="F22" s="13">
        <v>79.9902747178581</v>
      </c>
      <c r="G22" s="13">
        <v>74.423367956596095</v>
      </c>
      <c r="H22" s="13">
        <v>77.234719434770099</v>
      </c>
    </row>
    <row r="23" spans="1:8 16371:16371" ht="12.75" customHeight="1" x14ac:dyDescent="0.25">
      <c r="A23" s="1" t="s">
        <v>152</v>
      </c>
      <c r="B23" s="13">
        <v>71.484894753149703</v>
      </c>
      <c r="C23" s="13">
        <v>77.255222702055093</v>
      </c>
      <c r="D23" s="13">
        <v>80.027345119138005</v>
      </c>
      <c r="E23" s="13">
        <v>76.639318251661507</v>
      </c>
      <c r="F23" s="13">
        <v>78.993111435768398</v>
      </c>
      <c r="G23" s="13">
        <v>74.096480687355196</v>
      </c>
      <c r="H23" s="13">
        <v>76.564060584516596</v>
      </c>
    </row>
    <row r="24" spans="1:8 16371:16371" ht="12.75" customHeight="1" x14ac:dyDescent="0.25">
      <c r="A24" s="1">
        <v>2020</v>
      </c>
      <c r="B24" s="13">
        <v>71.494943369153106</v>
      </c>
      <c r="C24" s="13">
        <v>75.9576072858803</v>
      </c>
      <c r="D24" s="13">
        <v>77.309254944182101</v>
      </c>
      <c r="E24" s="13">
        <v>75.130951516227896</v>
      </c>
      <c r="F24" s="13">
        <v>77.787452644214397</v>
      </c>
      <c r="G24" s="13">
        <v>72.538766434324501</v>
      </c>
      <c r="H24" s="13">
        <v>75.182442761829705</v>
      </c>
    </row>
    <row r="25" spans="1:8 16371:16371" ht="12.75" customHeight="1" x14ac:dyDescent="0.25">
      <c r="A25" s="1">
        <v>2021</v>
      </c>
      <c r="B25" s="13">
        <v>71.437002065506107</v>
      </c>
      <c r="C25" s="13">
        <v>76.109972677595593</v>
      </c>
      <c r="D25" s="13">
        <v>78.270455658990699</v>
      </c>
      <c r="E25" s="13">
        <v>73.503836317135594</v>
      </c>
      <c r="F25" s="13">
        <v>77.104415823367106</v>
      </c>
      <c r="G25" s="13">
        <v>73.082777192366194</v>
      </c>
      <c r="H25" s="13">
        <v>75.111678366305</v>
      </c>
    </row>
    <row r="26" spans="1:8 16371:16371" ht="12.75" customHeight="1" x14ac:dyDescent="0.25">
      <c r="A26" s="1">
        <v>2022</v>
      </c>
      <c r="B26" s="13">
        <v>69.204911249752001</v>
      </c>
      <c r="C26" s="13">
        <v>76.941124740093201</v>
      </c>
      <c r="D26" s="13">
        <v>78.611635669773406</v>
      </c>
      <c r="E26" s="13">
        <v>74.620846017111802</v>
      </c>
      <c r="F26" s="13">
        <v>78.070109116164801</v>
      </c>
      <c r="G26" s="13">
        <v>72.481438438607597</v>
      </c>
      <c r="H26" s="13">
        <v>75.302852129857996</v>
      </c>
    </row>
    <row r="27" spans="1:8 16371:16371" ht="12.75" customHeight="1" x14ac:dyDescent="0.25">
      <c r="A27" s="1">
        <v>2023</v>
      </c>
      <c r="B27" s="13">
        <v>68.447391980676102</v>
      </c>
      <c r="C27" s="13">
        <v>76.685144958735705</v>
      </c>
      <c r="D27" s="13">
        <v>77.572998741776601</v>
      </c>
      <c r="E27" s="13">
        <v>74.402350859535403</v>
      </c>
      <c r="F27" s="13">
        <v>77.479639918958497</v>
      </c>
      <c r="G27" s="13">
        <v>72.040291966297005</v>
      </c>
      <c r="H27" s="13">
        <v>74.787290204205206</v>
      </c>
    </row>
    <row r="28" spans="1:8 16371:16371" ht="12.75" customHeight="1" x14ac:dyDescent="0.25">
      <c r="A28" s="1">
        <v>2024</v>
      </c>
      <c r="B28" s="13">
        <v>65.661989795729099</v>
      </c>
      <c r="C28" s="13">
        <v>74.720231270750006</v>
      </c>
      <c r="D28" s="13">
        <v>77.621915326466194</v>
      </c>
      <c r="E28" s="13">
        <v>75.787234973532506</v>
      </c>
      <c r="F28" s="13">
        <v>75.177853726889097</v>
      </c>
      <c r="G28" s="13">
        <v>72.651646275527796</v>
      </c>
      <c r="H28" s="13">
        <v>73.928280880452306</v>
      </c>
    </row>
    <row r="29" spans="1:8 16371:16371" ht="6" customHeight="1" x14ac:dyDescent="0.25">
      <c r="A29" s="6"/>
      <c r="B29" s="9"/>
      <c r="C29" s="9"/>
      <c r="D29" s="9"/>
      <c r="E29" s="9"/>
      <c r="F29" s="9"/>
      <c r="G29" s="9"/>
      <c r="H29" s="9"/>
    </row>
    <row r="30" spans="1:8 16371:16371" ht="15" customHeight="1" x14ac:dyDescent="0.25">
      <c r="A30" s="153" t="s">
        <v>9</v>
      </c>
      <c r="B30" s="154"/>
      <c r="C30" s="154"/>
      <c r="D30" s="154"/>
      <c r="E30" s="154"/>
      <c r="F30" s="154"/>
      <c r="G30" s="154"/>
      <c r="H30" s="154"/>
    </row>
    <row r="31" spans="1:8 16371:16371" ht="6" customHeight="1" x14ac:dyDescent="0.25">
      <c r="C31" s="14"/>
      <c r="H31" s="3"/>
    </row>
    <row r="32" spans="1:8 16371:16371" ht="15" customHeight="1" x14ac:dyDescent="0.3">
      <c r="A32" s="151" t="s">
        <v>12</v>
      </c>
      <c r="B32" s="147"/>
      <c r="C32" s="147"/>
      <c r="D32" s="147"/>
      <c r="E32" s="147"/>
      <c r="F32" s="147"/>
      <c r="G32" s="147"/>
      <c r="H32" s="147"/>
      <c r="XEQ32" s="13">
        <v>14686</v>
      </c>
    </row>
  </sheetData>
  <mergeCells count="5">
    <mergeCell ref="G1:H1"/>
    <mergeCell ref="A2:H2"/>
    <mergeCell ref="A30:H30"/>
    <mergeCell ref="A32:H32"/>
    <mergeCell ref="D1:F1"/>
  </mergeCells>
  <hyperlinks>
    <hyperlink ref="D1:F1" location="Förteckning!A1" display="Tillbaka till innehållsförteckningen" xr:uid="{7AAD5BDC-E859-4A1D-BCC0-301FE1C9164D}"/>
  </hyperlink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Blad7">
    <pageSetUpPr fitToPage="1"/>
  </sheetPr>
  <dimension ref="A1:N30"/>
  <sheetViews>
    <sheetView workbookViewId="0">
      <pane ySplit="3" topLeftCell="A4" activePane="bottomLeft" state="frozen"/>
      <selection pane="bottomLeft" activeCell="D1" sqref="D1"/>
    </sheetView>
  </sheetViews>
  <sheetFormatPr defaultColWidth="9.33203125" defaultRowHeight="13.2" x14ac:dyDescent="0.25"/>
  <cols>
    <col min="1" max="1" width="6.6640625" style="3" customWidth="1"/>
    <col min="2" max="8" width="8.6640625" style="2" customWidth="1"/>
    <col min="9" max="16384" width="9.33203125" style="3"/>
  </cols>
  <sheetData>
    <row r="1" spans="1:10" ht="30" customHeight="1" x14ac:dyDescent="0.3">
      <c r="A1" s="1"/>
      <c r="B1" s="1"/>
      <c r="C1" s="1"/>
      <c r="D1" s="1"/>
      <c r="F1" s="157" t="s">
        <v>236</v>
      </c>
      <c r="G1" s="157"/>
      <c r="H1" s="157"/>
    </row>
    <row r="2" spans="1:10" ht="30" customHeight="1" x14ac:dyDescent="0.25">
      <c r="A2" s="152" t="s">
        <v>346</v>
      </c>
      <c r="B2" s="152"/>
      <c r="C2" s="152"/>
      <c r="D2" s="152"/>
      <c r="E2" s="152"/>
      <c r="F2" s="152"/>
      <c r="G2" s="152"/>
      <c r="H2" s="152"/>
    </row>
    <row r="3" spans="1:10" ht="15" customHeight="1" x14ac:dyDescent="0.25">
      <c r="A3" s="4"/>
      <c r="B3" s="5" t="s">
        <v>5</v>
      </c>
      <c r="C3" s="5" t="s">
        <v>3</v>
      </c>
      <c r="D3" s="5" t="s">
        <v>4</v>
      </c>
      <c r="E3" s="5" t="s">
        <v>7</v>
      </c>
      <c r="F3" s="5" t="s">
        <v>1</v>
      </c>
      <c r="G3" s="5" t="s">
        <v>2</v>
      </c>
      <c r="H3" s="5" t="s">
        <v>0</v>
      </c>
    </row>
    <row r="4" spans="1:10" ht="6" customHeight="1" x14ac:dyDescent="0.25">
      <c r="A4" s="6"/>
      <c r="B4" s="7"/>
      <c r="C4" s="7"/>
      <c r="D4" s="7"/>
      <c r="E4" s="7"/>
      <c r="F4" s="7"/>
      <c r="G4" s="7"/>
      <c r="H4" s="7"/>
    </row>
    <row r="5" spans="1:10" ht="12.75" customHeight="1" x14ac:dyDescent="0.25">
      <c r="A5" s="1">
        <v>2004</v>
      </c>
      <c r="B5" s="13">
        <v>43.672235335082725</v>
      </c>
      <c r="C5" s="13">
        <v>51.904640245481481</v>
      </c>
      <c r="D5" s="13">
        <v>54.729670327794992</v>
      </c>
      <c r="E5" s="13">
        <v>40.434177562448475</v>
      </c>
      <c r="F5" s="13">
        <v>58.754762277542923</v>
      </c>
      <c r="G5" s="13">
        <v>40.50937893828393</v>
      </c>
      <c r="H5" s="13">
        <v>49.113045944096683</v>
      </c>
      <c r="I5" s="12"/>
      <c r="J5" s="12"/>
    </row>
    <row r="6" spans="1:10" ht="12.75" customHeight="1" x14ac:dyDescent="0.25">
      <c r="A6" s="1">
        <v>2005</v>
      </c>
      <c r="B6" s="13">
        <v>41.539667631972499</v>
      </c>
      <c r="C6" s="13">
        <v>51.884183925445306</v>
      </c>
      <c r="D6" s="13">
        <v>56.000794514896356</v>
      </c>
      <c r="E6" s="13">
        <v>41.743632134408564</v>
      </c>
      <c r="F6" s="13">
        <v>60.717638493218537</v>
      </c>
      <c r="G6" s="13">
        <v>40.181714829558587</v>
      </c>
      <c r="H6" s="13">
        <v>49.175510072704938</v>
      </c>
      <c r="I6" s="12"/>
      <c r="J6" s="12"/>
    </row>
    <row r="7" spans="1:10" ht="12.75" customHeight="1" x14ac:dyDescent="0.25">
      <c r="A7" s="1">
        <v>2006</v>
      </c>
      <c r="B7" s="13">
        <v>41.005777677203881</v>
      </c>
      <c r="C7" s="13">
        <v>51.624213079718217</v>
      </c>
      <c r="D7" s="13">
        <v>56.185111941325225</v>
      </c>
      <c r="E7" s="13">
        <v>41.277933362724745</v>
      </c>
      <c r="F7" s="13">
        <v>60.558715202885359</v>
      </c>
      <c r="G7" s="13">
        <v>40.388787910118943</v>
      </c>
      <c r="H7" s="13">
        <v>48.961209640272706</v>
      </c>
      <c r="I7" s="12"/>
      <c r="J7" s="12"/>
    </row>
    <row r="8" spans="1:10" ht="12.75" customHeight="1" x14ac:dyDescent="0.25">
      <c r="A8" s="1">
        <v>2007</v>
      </c>
      <c r="B8" s="13">
        <v>38.758143590071029</v>
      </c>
      <c r="C8" s="13">
        <v>51.573317697555318</v>
      </c>
      <c r="D8" s="13">
        <v>56.768532726751609</v>
      </c>
      <c r="E8" s="13">
        <v>43.104752620514404</v>
      </c>
      <c r="F8" s="13">
        <v>60.399791912552189</v>
      </c>
      <c r="G8" s="13">
        <v>40.351026327315928</v>
      </c>
      <c r="H8" s="13">
        <v>48.90847071672259</v>
      </c>
      <c r="I8" s="12"/>
      <c r="J8" s="12"/>
    </row>
    <row r="9" spans="1:10" ht="12.75" customHeight="1" x14ac:dyDescent="0.25">
      <c r="A9" s="1">
        <v>2008</v>
      </c>
      <c r="B9" s="13">
        <v>36.808620146727328</v>
      </c>
      <c r="C9" s="13">
        <v>50.64264001359021</v>
      </c>
      <c r="D9" s="13">
        <v>54.859738319744345</v>
      </c>
      <c r="E9" s="13">
        <v>44.89030985544273</v>
      </c>
      <c r="F9" s="13">
        <v>62.998370779198254</v>
      </c>
      <c r="G9" s="13">
        <v>39.940902983635915</v>
      </c>
      <c r="H9" s="13">
        <v>47.942489361068766</v>
      </c>
      <c r="I9" s="12"/>
      <c r="J9" s="12"/>
    </row>
    <row r="10" spans="1:10" ht="12.75" customHeight="1" x14ac:dyDescent="0.25">
      <c r="A10" s="1">
        <v>2009</v>
      </c>
      <c r="B10" s="13">
        <v>33.512989819895203</v>
      </c>
      <c r="C10" s="13">
        <v>49.818600576399604</v>
      </c>
      <c r="D10" s="13">
        <v>54.494104737337523</v>
      </c>
      <c r="E10" s="13">
        <v>44.976877113144155</v>
      </c>
      <c r="F10" s="13">
        <v>53.340634882375213</v>
      </c>
      <c r="G10" s="13">
        <v>39.589665585265827</v>
      </c>
      <c r="H10" s="13">
        <v>46.743097334285537</v>
      </c>
      <c r="I10" s="12"/>
      <c r="J10" s="12"/>
    </row>
    <row r="11" spans="1:10" ht="12.75" customHeight="1" x14ac:dyDescent="0.25">
      <c r="A11" s="1">
        <v>2010</v>
      </c>
      <c r="B11" s="13">
        <v>33.435151054736977</v>
      </c>
      <c r="C11" s="13">
        <v>50.94401627826911</v>
      </c>
      <c r="D11" s="13">
        <v>53.392033710656165</v>
      </c>
      <c r="E11" s="13">
        <v>45.110096553349493</v>
      </c>
      <c r="F11" s="13">
        <v>54.352622547245531</v>
      </c>
      <c r="G11" s="13">
        <v>38.955214734744878</v>
      </c>
      <c r="H11" s="13">
        <v>46.764924446891158</v>
      </c>
      <c r="I11" s="12"/>
      <c r="J11" s="12"/>
    </row>
    <row r="12" spans="1:10" ht="12.75" customHeight="1" x14ac:dyDescent="0.25">
      <c r="A12" s="1">
        <v>2011</v>
      </c>
      <c r="B12" s="13">
        <v>34.826959077464345</v>
      </c>
      <c r="C12" s="13">
        <v>49.117935177288238</v>
      </c>
      <c r="D12" s="13">
        <v>52.941453371303993</v>
      </c>
      <c r="E12" s="13">
        <v>45.868978671207429</v>
      </c>
      <c r="F12" s="13">
        <v>50.489200725920469</v>
      </c>
      <c r="G12" s="13">
        <v>39.516944284222227</v>
      </c>
      <c r="H12" s="13">
        <v>46.384540072353865</v>
      </c>
      <c r="I12" s="12"/>
      <c r="J12" s="12"/>
    </row>
    <row r="13" spans="1:10" ht="12.75" customHeight="1" x14ac:dyDescent="0.25">
      <c r="A13" s="1">
        <v>2012</v>
      </c>
      <c r="B13" s="13">
        <v>33.603846396265148</v>
      </c>
      <c r="C13" s="13">
        <v>48.122099864396439</v>
      </c>
      <c r="D13" s="13">
        <v>53.53478224254976</v>
      </c>
      <c r="E13" s="13">
        <v>47.329096026471078</v>
      </c>
      <c r="F13" s="13">
        <v>54.096607768184171</v>
      </c>
      <c r="G13" s="13">
        <v>38.448276606752472</v>
      </c>
      <c r="H13" s="13">
        <v>46.106575790176137</v>
      </c>
      <c r="I13" s="12"/>
      <c r="J13" s="12"/>
    </row>
    <row r="14" spans="1:10" ht="12.75" customHeight="1" x14ac:dyDescent="0.25">
      <c r="A14" s="1">
        <v>2013</v>
      </c>
      <c r="B14" s="13">
        <v>33.274167412420823</v>
      </c>
      <c r="C14" s="13">
        <v>50.393179797128042</v>
      </c>
      <c r="D14" s="13">
        <v>55.060843394035089</v>
      </c>
      <c r="E14" s="13">
        <v>48.074423976193479</v>
      </c>
      <c r="F14" s="13">
        <v>53.734117257966766</v>
      </c>
      <c r="G14" s="13">
        <v>40.698354789271626</v>
      </c>
      <c r="H14" s="13">
        <v>47.254712782399295</v>
      </c>
      <c r="I14" s="12"/>
      <c r="J14" s="12"/>
    </row>
    <row r="15" spans="1:10" ht="12.75" customHeight="1" x14ac:dyDescent="0.25">
      <c r="A15" s="1">
        <v>2014</v>
      </c>
      <c r="B15" s="13">
        <v>37.706027395325087</v>
      </c>
      <c r="C15" s="13">
        <v>50.452854980018181</v>
      </c>
      <c r="D15" s="13">
        <v>55.429874730878268</v>
      </c>
      <c r="E15" s="13">
        <v>48.289930068325532</v>
      </c>
      <c r="F15" s="13">
        <v>55.020298796765502</v>
      </c>
      <c r="G15" s="13">
        <v>43.323731585824852</v>
      </c>
      <c r="H15" s="13">
        <v>48.425942753337132</v>
      </c>
      <c r="I15" s="12"/>
      <c r="J15" s="12"/>
    </row>
    <row r="16" spans="1:10" ht="12.75" customHeight="1" x14ac:dyDescent="0.25">
      <c r="A16" s="1">
        <v>2015</v>
      </c>
      <c r="B16" s="13">
        <v>39.200709257337643</v>
      </c>
      <c r="C16" s="13">
        <v>49.733733703302548</v>
      </c>
      <c r="D16" s="13">
        <v>54.875067478418224</v>
      </c>
      <c r="E16" s="13">
        <v>47.733630399362632</v>
      </c>
      <c r="F16" s="13">
        <v>52.541208275174469</v>
      </c>
      <c r="G16" s="13">
        <v>42.905821495011011</v>
      </c>
      <c r="H16" s="13">
        <v>48.230455977399167</v>
      </c>
      <c r="I16" s="12"/>
      <c r="J16" s="12"/>
    </row>
    <row r="17" spans="1:14" ht="12.75" customHeight="1" x14ac:dyDescent="0.25">
      <c r="A17" s="1">
        <v>2016</v>
      </c>
      <c r="B17" s="13">
        <v>40.894845132839336</v>
      </c>
      <c r="C17" s="13">
        <v>49.338092543382196</v>
      </c>
      <c r="D17" s="13">
        <v>55.096272925087497</v>
      </c>
      <c r="E17" s="13">
        <v>49.69193135562324</v>
      </c>
      <c r="F17" s="13">
        <v>54.941926979874935</v>
      </c>
      <c r="G17" s="13">
        <v>42.574323826390106</v>
      </c>
      <c r="H17" s="13">
        <v>48.973500073084587</v>
      </c>
    </row>
    <row r="18" spans="1:14" ht="12.75" customHeight="1" x14ac:dyDescent="0.25">
      <c r="A18" s="1">
        <v>2017</v>
      </c>
      <c r="B18" s="18">
        <v>38.955601875207527</v>
      </c>
      <c r="C18" s="18">
        <v>48.250611252565051</v>
      </c>
      <c r="D18" s="18">
        <v>54.600367088412746</v>
      </c>
      <c r="E18" s="18">
        <v>49.241256989508592</v>
      </c>
      <c r="F18" s="13">
        <v>52.766261024565289</v>
      </c>
      <c r="G18" s="13">
        <v>43.169835052786979</v>
      </c>
      <c r="H18" s="13">
        <v>47.999893801746985</v>
      </c>
    </row>
    <row r="19" spans="1:14" ht="12.75" customHeight="1" x14ac:dyDescent="0.25">
      <c r="A19" s="1">
        <v>2018</v>
      </c>
      <c r="B19" s="13">
        <v>40.148417160906099</v>
      </c>
      <c r="C19" s="13">
        <v>49.182000752410097</v>
      </c>
      <c r="D19" s="13">
        <v>54.237685887363902</v>
      </c>
      <c r="E19" s="13">
        <v>48.971513835298403</v>
      </c>
      <c r="F19" s="13">
        <v>53.3941071298498</v>
      </c>
      <c r="G19" s="13">
        <v>43.405545489604798</v>
      </c>
      <c r="H19" s="13">
        <v>48.439006841717998</v>
      </c>
    </row>
    <row r="20" spans="1:14" ht="12.75" customHeight="1" x14ac:dyDescent="0.25">
      <c r="A20" s="1" t="s">
        <v>153</v>
      </c>
      <c r="B20" s="13">
        <v>35.904557106953803</v>
      </c>
      <c r="C20" s="13">
        <v>46.0790512185757</v>
      </c>
      <c r="D20" s="13">
        <v>53.791442228415598</v>
      </c>
      <c r="E20" s="13">
        <v>48.8075574325633</v>
      </c>
      <c r="F20" s="13">
        <v>50.727320837053902</v>
      </c>
      <c r="G20" s="13">
        <v>41.9926708301048</v>
      </c>
      <c r="H20" s="13">
        <v>46.403768817095703</v>
      </c>
    </row>
    <row r="21" spans="1:14" ht="12.75" customHeight="1" x14ac:dyDescent="0.25">
      <c r="A21" s="1" t="s">
        <v>152</v>
      </c>
      <c r="B21" s="13">
        <v>34.270519148316197</v>
      </c>
      <c r="C21" s="13">
        <v>43.555766852154797</v>
      </c>
      <c r="D21" s="13">
        <v>48.520120009691297</v>
      </c>
      <c r="E21" s="13">
        <v>48.238518144293003</v>
      </c>
      <c r="F21" s="13">
        <v>49.934074497610602</v>
      </c>
      <c r="G21" s="13">
        <v>37.638077759613097</v>
      </c>
      <c r="H21" s="13">
        <v>43.834451536842998</v>
      </c>
      <c r="N21" s="69"/>
    </row>
    <row r="22" spans="1:14" ht="12.75" customHeight="1" x14ac:dyDescent="0.25">
      <c r="A22" s="1">
        <v>2020</v>
      </c>
      <c r="B22" s="13">
        <v>31.875190179721901</v>
      </c>
      <c r="C22" s="13">
        <v>43.4553110875991</v>
      </c>
      <c r="D22" s="13">
        <v>48.088525842652103</v>
      </c>
      <c r="E22" s="13">
        <v>50.314431331210102</v>
      </c>
      <c r="F22" s="13">
        <v>49.664255809944301</v>
      </c>
      <c r="G22" s="13">
        <v>37.742617651754998</v>
      </c>
      <c r="H22" s="13">
        <v>43.747349373857297</v>
      </c>
    </row>
    <row r="23" spans="1:14" ht="12.75" customHeight="1" x14ac:dyDescent="0.25">
      <c r="A23" s="1">
        <v>2021</v>
      </c>
      <c r="B23" s="13">
        <v>35.054588374151699</v>
      </c>
      <c r="C23" s="13">
        <v>43.313407344150299</v>
      </c>
      <c r="D23" s="13">
        <v>50.379808870374902</v>
      </c>
      <c r="E23" s="13">
        <v>50.460358056266003</v>
      </c>
      <c r="F23" s="13">
        <v>49.752731454859102</v>
      </c>
      <c r="G23" s="13">
        <v>40.131116834464997</v>
      </c>
      <c r="H23" s="13">
        <v>44.984626095028098</v>
      </c>
    </row>
    <row r="24" spans="1:14" ht="12.75" customHeight="1" x14ac:dyDescent="0.25">
      <c r="A24" s="1">
        <v>2022</v>
      </c>
      <c r="B24" s="13">
        <v>34.661701239674898</v>
      </c>
      <c r="C24" s="13">
        <v>44.0430708672205</v>
      </c>
      <c r="D24" s="13">
        <v>49.008666132446301</v>
      </c>
      <c r="E24" s="13">
        <v>48.639434682353603</v>
      </c>
      <c r="F24" s="13">
        <v>49.679428713860098</v>
      </c>
      <c r="G24" s="13">
        <v>39.070282483700801</v>
      </c>
      <c r="H24" s="13">
        <v>44.426259271964902</v>
      </c>
    </row>
    <row r="25" spans="1:14" ht="12.75" customHeight="1" x14ac:dyDescent="0.25">
      <c r="A25" s="1">
        <v>2023</v>
      </c>
      <c r="B25" s="13">
        <v>31.689163083265001</v>
      </c>
      <c r="C25" s="13">
        <v>42.1719701308498</v>
      </c>
      <c r="D25" s="13">
        <v>49.614536883820101</v>
      </c>
      <c r="E25" s="13">
        <v>48.773678306449597</v>
      </c>
      <c r="F25" s="13">
        <v>48.4942159687306</v>
      </c>
      <c r="G25" s="13">
        <v>38.2597931143492</v>
      </c>
      <c r="H25" s="13">
        <v>43.428416594896497</v>
      </c>
    </row>
    <row r="26" spans="1:14" ht="12.75" customHeight="1" x14ac:dyDescent="0.25">
      <c r="A26" s="1">
        <v>2024</v>
      </c>
      <c r="B26" s="13">
        <v>28.102648175631298</v>
      </c>
      <c r="C26" s="13">
        <v>41.256192523202301</v>
      </c>
      <c r="D26" s="13">
        <v>47.684547508692297</v>
      </c>
      <c r="E26" s="13">
        <v>49.351183870055301</v>
      </c>
      <c r="F26" s="13">
        <v>47.231671157975399</v>
      </c>
      <c r="G26" s="13">
        <v>36.9472002198479</v>
      </c>
      <c r="H26" s="13">
        <v>42.144521400212099</v>
      </c>
    </row>
    <row r="27" spans="1:14" ht="6" customHeight="1" x14ac:dyDescent="0.25">
      <c r="A27" s="6"/>
      <c r="B27" s="9"/>
      <c r="C27" s="9"/>
      <c r="D27" s="9"/>
      <c r="E27" s="9"/>
      <c r="F27" s="9"/>
      <c r="G27" s="9"/>
      <c r="H27" s="9"/>
    </row>
    <row r="28" spans="1:14" ht="15" customHeight="1" x14ac:dyDescent="0.25">
      <c r="A28" s="153" t="s">
        <v>9</v>
      </c>
      <c r="B28" s="154"/>
      <c r="C28" s="154"/>
      <c r="D28" s="154"/>
      <c r="E28" s="154"/>
      <c r="F28" s="154"/>
      <c r="G28" s="154"/>
      <c r="H28" s="154"/>
    </row>
    <row r="29" spans="1:14" ht="6" customHeight="1" x14ac:dyDescent="0.25">
      <c r="C29" s="14"/>
      <c r="H29" s="3"/>
    </row>
    <row r="30" spans="1:14" ht="15" customHeight="1" x14ac:dyDescent="0.3">
      <c r="A30" s="151" t="s">
        <v>12</v>
      </c>
      <c r="B30" s="147"/>
      <c r="C30" s="147"/>
      <c r="D30" s="147"/>
      <c r="E30" s="147"/>
      <c r="F30" s="147"/>
      <c r="G30" s="147"/>
      <c r="H30" s="147"/>
    </row>
  </sheetData>
  <mergeCells count="4">
    <mergeCell ref="A2:H2"/>
    <mergeCell ref="A28:H28"/>
    <mergeCell ref="A30:H30"/>
    <mergeCell ref="F1:H1"/>
  </mergeCells>
  <hyperlinks>
    <hyperlink ref="F1:H1" location="Förteckning!A1" display="Tillbaka till innehållsförteckningen" xr:uid="{D9121489-9021-40B1-A1E6-F48889CC5E1C}"/>
  </hyperlink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Blad8">
    <pageSetUpPr fitToPage="1"/>
  </sheetPr>
  <dimension ref="A1:N30"/>
  <sheetViews>
    <sheetView zoomScaleNormal="100" workbookViewId="0">
      <pane ySplit="3" topLeftCell="A4" activePane="bottomLeft" state="frozen"/>
      <selection pane="bottomLeft" activeCell="A2" sqref="A2:H2"/>
    </sheetView>
  </sheetViews>
  <sheetFormatPr defaultColWidth="9.33203125" defaultRowHeight="13.2" x14ac:dyDescent="0.25"/>
  <cols>
    <col min="1" max="1" width="6.6640625" style="3" customWidth="1"/>
    <col min="2" max="8" width="8.6640625" style="2" customWidth="1"/>
    <col min="9" max="10" width="9.33203125" style="3"/>
    <col min="11" max="12" width="9.33203125" style="2"/>
    <col min="13" max="16384" width="9.33203125" style="3"/>
  </cols>
  <sheetData>
    <row r="1" spans="1:14" ht="30" customHeight="1" x14ac:dyDescent="0.3">
      <c r="E1" s="148" t="s">
        <v>236</v>
      </c>
      <c r="F1" s="148"/>
      <c r="G1" s="148"/>
      <c r="H1" s="148"/>
    </row>
    <row r="2" spans="1:14" ht="30" customHeight="1" x14ac:dyDescent="0.25">
      <c r="A2" s="158" t="s">
        <v>345</v>
      </c>
      <c r="B2" s="158"/>
      <c r="C2" s="158"/>
      <c r="D2" s="158"/>
      <c r="E2" s="158"/>
      <c r="F2" s="158"/>
      <c r="G2" s="158"/>
      <c r="H2" s="158"/>
    </row>
    <row r="3" spans="1:14" ht="15" customHeight="1" x14ac:dyDescent="0.25">
      <c r="A3" s="4"/>
      <c r="B3" s="5" t="s">
        <v>5</v>
      </c>
      <c r="C3" s="5" t="s">
        <v>3</v>
      </c>
      <c r="D3" s="5" t="s">
        <v>4</v>
      </c>
      <c r="E3" s="5" t="s">
        <v>7</v>
      </c>
      <c r="F3" s="5" t="s">
        <v>1</v>
      </c>
      <c r="G3" s="5" t="s">
        <v>2</v>
      </c>
      <c r="H3" s="5" t="s">
        <v>0</v>
      </c>
    </row>
    <row r="4" spans="1:14" ht="6" customHeight="1" x14ac:dyDescent="0.25">
      <c r="A4" s="6"/>
      <c r="B4" s="7"/>
      <c r="C4" s="7"/>
      <c r="D4" s="7"/>
      <c r="E4" s="7"/>
      <c r="F4" s="7"/>
      <c r="G4" s="7"/>
      <c r="H4" s="7"/>
    </row>
    <row r="5" spans="1:14" ht="12.75" customHeight="1" x14ac:dyDescent="0.25">
      <c r="A5" s="1">
        <v>2004</v>
      </c>
      <c r="B5" s="8">
        <v>4.2886928112785183</v>
      </c>
      <c r="C5" s="8">
        <v>5.4208810683634319</v>
      </c>
      <c r="D5" s="8">
        <v>6.1392732564528556</v>
      </c>
      <c r="E5" s="8">
        <v>5.0973939577918976</v>
      </c>
      <c r="F5" s="8">
        <v>6.4143846945115799</v>
      </c>
      <c r="G5" s="8">
        <v>4.213485636064191</v>
      </c>
      <c r="H5" s="8">
        <v>5.3114956128444399</v>
      </c>
      <c r="K5" s="8"/>
      <c r="M5" s="12"/>
      <c r="N5" s="15"/>
    </row>
    <row r="6" spans="1:14" ht="12.75" customHeight="1" x14ac:dyDescent="0.25">
      <c r="A6" s="1">
        <v>2005</v>
      </c>
      <c r="B6" s="8">
        <v>4.1568504454233421</v>
      </c>
      <c r="C6" s="8">
        <v>5.1835482689721877</v>
      </c>
      <c r="D6" s="8">
        <v>6.1824496408587004</v>
      </c>
      <c r="E6" s="8">
        <v>5.3045449780417284</v>
      </c>
      <c r="F6" s="8">
        <v>6.3326491022073155</v>
      </c>
      <c r="G6" s="8">
        <v>4.1612340713962892</v>
      </c>
      <c r="H6" s="8">
        <v>5.2380215537721035</v>
      </c>
      <c r="K6" s="8"/>
      <c r="M6" s="12"/>
      <c r="N6" s="15"/>
    </row>
    <row r="7" spans="1:14" ht="12.75" customHeight="1" x14ac:dyDescent="0.25">
      <c r="A7" s="1">
        <v>2006</v>
      </c>
      <c r="B7" s="8">
        <v>4.1266384590057763</v>
      </c>
      <c r="C7" s="8">
        <v>5.3549541850911702</v>
      </c>
      <c r="D7" s="8">
        <v>6.2093958516565593</v>
      </c>
      <c r="E7" s="8">
        <v>5.3569517882914361</v>
      </c>
      <c r="F7" s="8">
        <v>6.3652787046908772</v>
      </c>
      <c r="G7" s="8">
        <v>4.2778079013525625</v>
      </c>
      <c r="H7" s="8">
        <v>5.3155529398595185</v>
      </c>
      <c r="K7" s="8"/>
      <c r="M7" s="12"/>
      <c r="N7" s="15"/>
    </row>
    <row r="8" spans="1:14" ht="12.75" customHeight="1" x14ac:dyDescent="0.25">
      <c r="A8" s="1">
        <v>2007</v>
      </c>
      <c r="B8" s="8">
        <v>3.9667330754904149</v>
      </c>
      <c r="C8" s="8">
        <v>5.5104681800211646</v>
      </c>
      <c r="D8" s="8">
        <v>6.2907573296382795</v>
      </c>
      <c r="E8" s="8">
        <v>5.3732429541475382</v>
      </c>
      <c r="F8" s="8">
        <v>6.4417683897895026</v>
      </c>
      <c r="G8" s="8">
        <v>4.2987799053317843</v>
      </c>
      <c r="H8" s="8">
        <v>5.3653955650047687</v>
      </c>
      <c r="K8" s="8"/>
      <c r="M8" s="12"/>
      <c r="N8" s="15"/>
    </row>
    <row r="9" spans="1:14" ht="12.75" customHeight="1" x14ac:dyDescent="0.25">
      <c r="A9" s="1">
        <v>2008</v>
      </c>
      <c r="B9" s="8">
        <v>3.7648605676970939</v>
      </c>
      <c r="C9" s="8">
        <v>5.5342103382502001</v>
      </c>
      <c r="D9" s="8">
        <v>6.1712211941869377</v>
      </c>
      <c r="E9" s="8">
        <v>5.5933451274986803</v>
      </c>
      <c r="F9" s="8">
        <v>6.3167941606513551</v>
      </c>
      <c r="G9" s="8">
        <v>4.375740734389983</v>
      </c>
      <c r="H9" s="8">
        <v>5.3392881991871697</v>
      </c>
      <c r="K9" s="8"/>
      <c r="M9" s="12"/>
      <c r="N9" s="15"/>
    </row>
    <row r="10" spans="1:14" ht="12.75" customHeight="1" x14ac:dyDescent="0.25">
      <c r="A10" s="1">
        <v>2009</v>
      </c>
      <c r="B10" s="8">
        <v>3.6163736957203798</v>
      </c>
      <c r="C10" s="8">
        <v>5.141924429785008</v>
      </c>
      <c r="D10" s="8">
        <v>5.9922506358314713</v>
      </c>
      <c r="E10" s="8">
        <v>5.5266346810931752</v>
      </c>
      <c r="F10" s="8">
        <v>5.9566613808501794</v>
      </c>
      <c r="G10" s="8">
        <v>4.2426292791431228</v>
      </c>
      <c r="H10" s="8">
        <v>5.1028244344362292</v>
      </c>
      <c r="K10" s="8"/>
      <c r="M10" s="12"/>
      <c r="N10" s="15"/>
    </row>
    <row r="11" spans="1:14" ht="12.75" customHeight="1" x14ac:dyDescent="0.25">
      <c r="A11" s="1">
        <v>2010</v>
      </c>
      <c r="B11" s="8">
        <v>3.4032595482112633</v>
      </c>
      <c r="C11" s="8">
        <v>5.2291300759244841</v>
      </c>
      <c r="D11" s="8">
        <v>5.7554085772047934</v>
      </c>
      <c r="E11" s="8">
        <v>5.5949582177462291</v>
      </c>
      <c r="F11" s="8">
        <v>5.9379317821096018</v>
      </c>
      <c r="G11" s="8">
        <v>4.1424405933859232</v>
      </c>
      <c r="H11" s="8">
        <v>5.0397671982090149</v>
      </c>
      <c r="K11" s="8"/>
      <c r="M11" s="12"/>
      <c r="N11" s="15"/>
    </row>
    <row r="12" spans="1:14" ht="12.75" customHeight="1" x14ac:dyDescent="0.25">
      <c r="A12" s="1">
        <v>2011</v>
      </c>
      <c r="B12" s="8">
        <v>3.4483539079763683</v>
      </c>
      <c r="C12" s="8">
        <v>5.0910182899981908</v>
      </c>
      <c r="D12" s="8">
        <v>5.6174658001907884</v>
      </c>
      <c r="E12" s="8">
        <v>5.8071308390681677</v>
      </c>
      <c r="F12" s="8">
        <v>5.8413794059670083</v>
      </c>
      <c r="G12" s="8">
        <v>4.1618375321328669</v>
      </c>
      <c r="H12" s="8">
        <v>5.0054826737633169</v>
      </c>
      <c r="K12" s="8"/>
      <c r="M12" s="12"/>
      <c r="N12" s="15"/>
    </row>
    <row r="13" spans="1:14" ht="12.75" customHeight="1" x14ac:dyDescent="0.25">
      <c r="A13" s="1">
        <v>2012</v>
      </c>
      <c r="B13" s="8">
        <v>3.43313950684569</v>
      </c>
      <c r="C13" s="8">
        <v>4.9853479580082602</v>
      </c>
      <c r="D13" s="8">
        <v>5.6165693971022472</v>
      </c>
      <c r="E13" s="8">
        <v>5.7337903804529331</v>
      </c>
      <c r="F13" s="8">
        <v>5.7947267827690032</v>
      </c>
      <c r="G13" s="8">
        <v>4.0636547006992858</v>
      </c>
      <c r="H13" s="8">
        <v>4.9351762311200957</v>
      </c>
      <c r="K13" s="8"/>
      <c r="M13" s="12"/>
      <c r="N13" s="15"/>
    </row>
    <row r="14" spans="1:14" ht="12.75" customHeight="1" x14ac:dyDescent="0.25">
      <c r="A14" s="1">
        <v>2013</v>
      </c>
      <c r="B14" s="8">
        <v>3.4972758559574477</v>
      </c>
      <c r="C14" s="8">
        <v>5.2179516417595746</v>
      </c>
      <c r="D14" s="8">
        <v>5.8972824683311442</v>
      </c>
      <c r="E14" s="8">
        <v>5.8898682921957102</v>
      </c>
      <c r="F14" s="8">
        <v>5.9470371125113246</v>
      </c>
      <c r="G14" s="8">
        <v>4.3078975712874747</v>
      </c>
      <c r="H14" s="8">
        <v>5.1321270690536851</v>
      </c>
      <c r="K14" s="8"/>
      <c r="M14" s="12"/>
      <c r="N14" s="15"/>
    </row>
    <row r="15" spans="1:14" ht="12.75" customHeight="1" x14ac:dyDescent="0.25">
      <c r="A15" s="1">
        <v>2014</v>
      </c>
      <c r="B15" s="8">
        <v>3.9439529024377404</v>
      </c>
      <c r="C15" s="8">
        <v>5.3529645231713738</v>
      </c>
      <c r="D15" s="8">
        <v>6.0389481648155163</v>
      </c>
      <c r="E15" s="8">
        <v>5.9576780923652777</v>
      </c>
      <c r="F15" s="8">
        <v>6.0458363773954753</v>
      </c>
      <c r="G15" s="8">
        <v>4.6426671828605901</v>
      </c>
      <c r="H15" s="8">
        <v>5.345369535270966</v>
      </c>
      <c r="K15" s="8"/>
      <c r="M15" s="12"/>
      <c r="N15" s="15"/>
    </row>
    <row r="16" spans="1:14" ht="12.75" customHeight="1" x14ac:dyDescent="0.25">
      <c r="A16" s="1">
        <v>2015</v>
      </c>
      <c r="B16" s="8">
        <v>4.0584486677441856</v>
      </c>
      <c r="C16" s="8">
        <v>5.2053596004536944</v>
      </c>
      <c r="D16" s="8">
        <v>5.9688152144790614</v>
      </c>
      <c r="E16" s="8">
        <v>6.0071740215436229</v>
      </c>
      <c r="F16" s="8">
        <v>6.0571234674621408</v>
      </c>
      <c r="G16" s="8">
        <v>4.568737969320253</v>
      </c>
      <c r="H16" s="8">
        <v>5.3145366624256347</v>
      </c>
      <c r="K16" s="8"/>
      <c r="M16" s="12"/>
      <c r="N16" s="15"/>
    </row>
    <row r="17" spans="1:14" ht="12.75" customHeight="1" x14ac:dyDescent="0.25">
      <c r="A17" s="1">
        <v>2016</v>
      </c>
      <c r="B17" s="8">
        <v>4.1377423437748329</v>
      </c>
      <c r="C17" s="8">
        <v>5.1100944537613771</v>
      </c>
      <c r="D17" s="8">
        <v>6.0386143180731322</v>
      </c>
      <c r="E17" s="8">
        <v>6.1472721804030135</v>
      </c>
      <c r="F17" s="8">
        <v>6.2047527001654919</v>
      </c>
      <c r="G17" s="8">
        <v>4.48510975643606</v>
      </c>
      <c r="H17" s="8">
        <v>5.3500888091983514</v>
      </c>
      <c r="K17" s="8"/>
      <c r="M17" s="12"/>
      <c r="N17" s="15"/>
    </row>
    <row r="18" spans="1:14" ht="12.75" customHeight="1" x14ac:dyDescent="0.25">
      <c r="A18" s="1">
        <v>2017</v>
      </c>
      <c r="B18" s="8">
        <v>4.0279211249466966</v>
      </c>
      <c r="C18" s="8">
        <v>5.0302208677488407</v>
      </c>
      <c r="D18" s="8">
        <v>5.8129832101769523</v>
      </c>
      <c r="E18" s="8">
        <v>5.9957415563064993</v>
      </c>
      <c r="F18" s="8">
        <v>5.9455923917308553</v>
      </c>
      <c r="G18" s="8">
        <v>4.4799079056534499</v>
      </c>
      <c r="H18" s="8">
        <v>5.2176028762916955</v>
      </c>
      <c r="K18" s="8"/>
      <c r="M18" s="12"/>
      <c r="N18" s="15"/>
    </row>
    <row r="19" spans="1:14" ht="12.75" customHeight="1" x14ac:dyDescent="0.25">
      <c r="A19" s="1">
        <v>2018</v>
      </c>
      <c r="B19" s="8">
        <v>4.1399999999999997</v>
      </c>
      <c r="C19" s="8">
        <v>5.07</v>
      </c>
      <c r="D19" s="8">
        <v>5.69</v>
      </c>
      <c r="E19" s="8">
        <v>5.96</v>
      </c>
      <c r="F19" s="8">
        <v>5.8797041872508276</v>
      </c>
      <c r="G19" s="8">
        <v>4.5526619044814565</v>
      </c>
      <c r="H19" s="8">
        <v>5.2213884222242077</v>
      </c>
      <c r="K19" s="8"/>
      <c r="M19" s="12"/>
      <c r="N19" s="15"/>
    </row>
    <row r="20" spans="1:14" ht="12.75" customHeight="1" x14ac:dyDescent="0.25">
      <c r="A20" s="1" t="s">
        <v>153</v>
      </c>
      <c r="B20" s="8">
        <v>3.7631999999999999</v>
      </c>
      <c r="C20" s="8">
        <v>5.0008999999999997</v>
      </c>
      <c r="D20" s="8">
        <v>5.7851999999999997</v>
      </c>
      <c r="E20" s="8">
        <v>5.8075000000000001</v>
      </c>
      <c r="F20" s="8">
        <v>5.7992724064309433</v>
      </c>
      <c r="G20" s="8">
        <v>4.4071934154209469</v>
      </c>
      <c r="H20" s="8">
        <v>5.1102092008377751</v>
      </c>
      <c r="K20" s="8"/>
      <c r="M20" s="12"/>
      <c r="N20" s="15"/>
    </row>
    <row r="21" spans="1:14" ht="12.75" customHeight="1" x14ac:dyDescent="0.25">
      <c r="A21" s="1" t="s">
        <v>152</v>
      </c>
      <c r="B21" s="8">
        <v>3.4919681607522688</v>
      </c>
      <c r="C21" s="8">
        <v>4.608673954295611</v>
      </c>
      <c r="D21" s="8">
        <v>5.285312718840153</v>
      </c>
      <c r="E21" s="8">
        <v>5.8324832395278099</v>
      </c>
      <c r="F21" s="8">
        <v>5.4561090415830993</v>
      </c>
      <c r="G21" s="8">
        <v>4.1516892230216396</v>
      </c>
      <c r="H21" s="8">
        <v>4.8090310335684787</v>
      </c>
      <c r="K21" s="3"/>
      <c r="L21" s="3"/>
    </row>
    <row r="22" spans="1:14" ht="12.75" customHeight="1" x14ac:dyDescent="0.25">
      <c r="A22" s="1">
        <v>2020</v>
      </c>
      <c r="B22" s="8">
        <v>3.3471229291419786</v>
      </c>
      <c r="C22" s="8">
        <v>4.5434542289433946</v>
      </c>
      <c r="D22" s="8">
        <v>5.2708322704587234</v>
      </c>
      <c r="E22" s="8">
        <v>5.9688339596483813</v>
      </c>
      <c r="F22" s="8">
        <v>5.5549306991758183</v>
      </c>
      <c r="G22" s="8">
        <v>4.0223221865445664</v>
      </c>
      <c r="H22" s="8">
        <v>4.7942717148935277</v>
      </c>
      <c r="K22" s="3"/>
      <c r="L22" s="3"/>
    </row>
    <row r="23" spans="1:14" ht="12.75" customHeight="1" x14ac:dyDescent="0.25">
      <c r="A23" s="1">
        <v>2021</v>
      </c>
      <c r="B23" s="8">
        <v>3.5038607628591545</v>
      </c>
      <c r="C23" s="8">
        <v>4.5925145985597604</v>
      </c>
      <c r="D23" s="8">
        <v>5.4926176290196898</v>
      </c>
      <c r="E23" s="8">
        <v>5.9545398896053578</v>
      </c>
      <c r="F23" s="8">
        <v>5.4993396266278136</v>
      </c>
      <c r="G23" s="8">
        <v>4.2911024563083684</v>
      </c>
      <c r="H23" s="8">
        <v>4.9006233156342054</v>
      </c>
      <c r="K23" s="3"/>
      <c r="L23" s="3"/>
    </row>
    <row r="24" spans="1:14" ht="12.75" customHeight="1" x14ac:dyDescent="0.25">
      <c r="A24" s="1">
        <v>2022</v>
      </c>
      <c r="B24" s="8">
        <v>3.4228988080783935</v>
      </c>
      <c r="C24" s="8">
        <v>4.7480482060947118</v>
      </c>
      <c r="D24" s="8">
        <v>5.4238881557462362</v>
      </c>
      <c r="E24" s="8">
        <v>5.7350705958480255</v>
      </c>
      <c r="F24" s="8">
        <v>5.5604365439937284</v>
      </c>
      <c r="G24" s="8">
        <v>4.1712017561878838</v>
      </c>
      <c r="H24" s="8">
        <v>4.8725503016330638</v>
      </c>
      <c r="K24" s="3"/>
      <c r="L24" s="3"/>
    </row>
    <row r="25" spans="1:14" ht="12.75" customHeight="1" x14ac:dyDescent="0.25">
      <c r="A25" s="1">
        <v>2023</v>
      </c>
      <c r="B25" s="8">
        <v>3.2004345751528147</v>
      </c>
      <c r="C25" s="8">
        <v>4.5434669719212772</v>
      </c>
      <c r="D25" s="8">
        <v>5.2621988188264242</v>
      </c>
      <c r="E25" s="8">
        <v>5.9072808645430115</v>
      </c>
      <c r="F25" s="8">
        <v>5.440019097133745</v>
      </c>
      <c r="G25" s="8">
        <v>4.0816547796759099</v>
      </c>
      <c r="H25" s="8">
        <v>4.7676606059198825</v>
      </c>
      <c r="K25" s="3"/>
      <c r="L25" s="3"/>
    </row>
    <row r="26" spans="1:14" ht="12.75" customHeight="1" x14ac:dyDescent="0.25">
      <c r="A26" s="1">
        <v>2024</v>
      </c>
      <c r="B26" s="8">
        <v>2.9434206280297932</v>
      </c>
      <c r="C26" s="8">
        <v>4.3216880757541922</v>
      </c>
      <c r="D26" s="8">
        <v>5.2204922021035634</v>
      </c>
      <c r="E26" s="8">
        <v>5.8852495180118911</v>
      </c>
      <c r="F26" s="8">
        <v>5.2904939798782129</v>
      </c>
      <c r="G26" s="8">
        <v>3.9623405383997556</v>
      </c>
      <c r="H26" s="8">
        <v>4.6335311182261432</v>
      </c>
      <c r="K26" s="3"/>
      <c r="L26" s="3"/>
    </row>
    <row r="27" spans="1:14" ht="6" customHeight="1" x14ac:dyDescent="0.25">
      <c r="A27" s="6"/>
      <c r="B27" s="9"/>
      <c r="C27" s="9"/>
      <c r="D27" s="9"/>
      <c r="E27" s="9"/>
      <c r="F27" s="9"/>
      <c r="G27" s="9"/>
      <c r="H27" s="9"/>
    </row>
    <row r="28" spans="1:14" ht="15" customHeight="1" x14ac:dyDescent="0.25">
      <c r="A28" s="153" t="s">
        <v>9</v>
      </c>
      <c r="B28" s="154"/>
      <c r="C28" s="154"/>
      <c r="D28" s="154"/>
      <c r="E28" s="154"/>
      <c r="F28" s="154"/>
      <c r="G28" s="154"/>
      <c r="H28" s="154"/>
    </row>
    <row r="29" spans="1:14" ht="6" customHeight="1" x14ac:dyDescent="0.25">
      <c r="C29" s="14"/>
      <c r="H29" s="3"/>
    </row>
    <row r="30" spans="1:14" ht="15" customHeight="1" x14ac:dyDescent="0.3">
      <c r="A30" s="151" t="s">
        <v>12</v>
      </c>
      <c r="B30" s="147"/>
      <c r="C30" s="147"/>
      <c r="D30" s="147"/>
      <c r="E30" s="147"/>
      <c r="F30" s="147"/>
      <c r="G30" s="147"/>
      <c r="H30" s="147"/>
    </row>
  </sheetData>
  <mergeCells count="4">
    <mergeCell ref="A2:H2"/>
    <mergeCell ref="A28:H28"/>
    <mergeCell ref="A30:H30"/>
    <mergeCell ref="E1:H1"/>
  </mergeCells>
  <hyperlinks>
    <hyperlink ref="E1:H1" location="Förteckning!A1" display="Tillbaka till innehållsförteckningen" xr:uid="{933E1458-A237-4720-835F-BCC5BFD5E2CA}"/>
  </hyperlink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424698-8DEF-448B-A4BC-641B6047A431}">
  <sheetPr codeName="Blad9">
    <pageSetUpPr fitToPage="1"/>
  </sheetPr>
  <dimension ref="A1:T35"/>
  <sheetViews>
    <sheetView zoomScaleNormal="100" workbookViewId="0">
      <pane ySplit="4" topLeftCell="A5" activePane="bottomLeft" state="frozen"/>
      <selection pane="bottomLeft" activeCell="R1" sqref="R1:W1048576"/>
    </sheetView>
  </sheetViews>
  <sheetFormatPr defaultColWidth="9.33203125" defaultRowHeight="13.2" x14ac:dyDescent="0.25"/>
  <cols>
    <col min="1" max="1" width="6.6640625" style="3" customWidth="1"/>
    <col min="2" max="9" width="8.6640625" style="3" customWidth="1"/>
    <col min="10" max="16" width="8.6640625" style="2" customWidth="1"/>
    <col min="17" max="16384" width="9.33203125" style="3"/>
  </cols>
  <sheetData>
    <row r="1" spans="1:16" ht="30" customHeight="1" x14ac:dyDescent="0.3">
      <c r="K1" s="157" t="s">
        <v>236</v>
      </c>
      <c r="L1" s="157"/>
      <c r="M1" s="157"/>
      <c r="O1" s="159" t="s">
        <v>6</v>
      </c>
      <c r="P1" s="160"/>
    </row>
    <row r="2" spans="1:16" ht="15" customHeight="1" x14ac:dyDescent="0.25">
      <c r="A2" s="158" t="s">
        <v>344</v>
      </c>
      <c r="B2" s="158"/>
      <c r="C2" s="158"/>
      <c r="D2" s="158"/>
      <c r="E2" s="158"/>
      <c r="F2" s="158"/>
      <c r="G2" s="158"/>
      <c r="H2" s="158"/>
      <c r="I2" s="158"/>
      <c r="J2" s="158"/>
      <c r="K2" s="158"/>
      <c r="L2" s="158"/>
      <c r="M2" s="158"/>
      <c r="N2" s="158"/>
      <c r="O2" s="158"/>
      <c r="P2" s="158"/>
    </row>
    <row r="3" spans="1:16" ht="15" customHeight="1" x14ac:dyDescent="0.25">
      <c r="A3" s="4"/>
      <c r="B3" s="161" t="s">
        <v>1</v>
      </c>
      <c r="C3" s="162"/>
      <c r="D3" s="162"/>
      <c r="E3" s="162"/>
      <c r="F3" s="161" t="s">
        <v>2</v>
      </c>
      <c r="G3" s="162"/>
      <c r="H3" s="162"/>
      <c r="I3" s="162"/>
      <c r="J3" s="161" t="s">
        <v>0</v>
      </c>
      <c r="K3" s="162"/>
      <c r="L3" s="162"/>
      <c r="M3" s="162"/>
      <c r="N3" s="163" t="s">
        <v>1</v>
      </c>
      <c r="O3" s="163" t="s">
        <v>2</v>
      </c>
      <c r="P3" s="163" t="s">
        <v>0</v>
      </c>
    </row>
    <row r="4" spans="1:16" ht="15" customHeight="1" x14ac:dyDescent="0.25">
      <c r="A4" s="6"/>
      <c r="B4" s="5" t="s">
        <v>5</v>
      </c>
      <c r="C4" s="5" t="s">
        <v>3</v>
      </c>
      <c r="D4" s="5" t="s">
        <v>4</v>
      </c>
      <c r="E4" s="5" t="s">
        <v>46</v>
      </c>
      <c r="F4" s="5" t="s">
        <v>5</v>
      </c>
      <c r="G4" s="5" t="s">
        <v>3</v>
      </c>
      <c r="H4" s="5" t="s">
        <v>4</v>
      </c>
      <c r="I4" s="5" t="s">
        <v>46</v>
      </c>
      <c r="J4" s="5" t="s">
        <v>5</v>
      </c>
      <c r="K4" s="5" t="s">
        <v>3</v>
      </c>
      <c r="L4" s="5" t="s">
        <v>4</v>
      </c>
      <c r="M4" s="5" t="s">
        <v>7</v>
      </c>
      <c r="N4" s="164"/>
      <c r="O4" s="164" t="s">
        <v>2</v>
      </c>
      <c r="P4" s="164" t="s">
        <v>0</v>
      </c>
    </row>
    <row r="5" spans="1:16" ht="6" customHeight="1" x14ac:dyDescent="0.25">
      <c r="A5" s="6"/>
      <c r="B5" s="8"/>
      <c r="C5" s="8"/>
      <c r="F5" s="7"/>
      <c r="G5" s="7"/>
      <c r="H5" s="7"/>
      <c r="I5" s="7"/>
      <c r="J5" s="7"/>
      <c r="K5" s="7"/>
      <c r="L5" s="7"/>
      <c r="M5" s="7"/>
      <c r="N5" s="7"/>
      <c r="O5" s="7"/>
      <c r="P5" s="7"/>
    </row>
    <row r="6" spans="1:16" ht="12.75" customHeight="1" x14ac:dyDescent="0.25">
      <c r="A6" s="1">
        <v>2004</v>
      </c>
      <c r="B6" s="8">
        <v>8.3076300747910903</v>
      </c>
      <c r="C6" s="8">
        <v>6.9428685256314813</v>
      </c>
      <c r="D6" s="8">
        <v>6.0539159450204227</v>
      </c>
      <c r="E6" s="8">
        <v>4.1256265877473082</v>
      </c>
      <c r="F6" s="8">
        <v>3.8279051289523922</v>
      </c>
      <c r="G6" s="8">
        <v>2.7708456586740802</v>
      </c>
      <c r="H6" s="8">
        <v>2.8784982509259009</v>
      </c>
      <c r="I6" s="8">
        <v>1.6448225293416074</v>
      </c>
      <c r="J6" s="8">
        <v>6.1414316954434645</v>
      </c>
      <c r="K6" s="8">
        <v>4.9012072715036092</v>
      </c>
      <c r="L6" s="8">
        <v>4.4432454602523475</v>
      </c>
      <c r="M6" s="8">
        <v>2.7632379096917976</v>
      </c>
      <c r="N6" s="8">
        <v>6.6325791837718224</v>
      </c>
      <c r="O6" s="8">
        <v>2.83952736069834</v>
      </c>
      <c r="P6" s="8">
        <v>4.7314549317348442</v>
      </c>
    </row>
    <row r="7" spans="1:16" ht="12.75" customHeight="1" x14ac:dyDescent="0.25">
      <c r="A7" s="1">
        <v>2005</v>
      </c>
      <c r="B7" s="8">
        <v>8.2784577230924796</v>
      </c>
      <c r="C7" s="8">
        <v>6.41250470658093</v>
      </c>
      <c r="D7" s="8">
        <v>5.8936577553469753</v>
      </c>
      <c r="E7" s="8">
        <v>4.1562732252706143</v>
      </c>
      <c r="F7" s="8">
        <v>3.8454625853152713</v>
      </c>
      <c r="G7" s="8">
        <v>2.7400710583595211</v>
      </c>
      <c r="H7" s="8">
        <v>2.8701702087518495</v>
      </c>
      <c r="I7" s="8">
        <v>1.9541946765062499</v>
      </c>
      <c r="J7" s="8">
        <v>6.1414316954434645</v>
      </c>
      <c r="K7" s="8">
        <v>4.9012072715036092</v>
      </c>
      <c r="L7" s="8">
        <v>4.4432454602523475</v>
      </c>
      <c r="M7" s="8">
        <v>2.7632379096917976</v>
      </c>
      <c r="N7" s="8">
        <v>6.3905828655202619</v>
      </c>
      <c r="O7" s="8">
        <v>2.8817269745689997</v>
      </c>
      <c r="P7" s="8">
        <v>4.6227441189420597</v>
      </c>
    </row>
    <row r="8" spans="1:16" ht="12.75" customHeight="1" x14ac:dyDescent="0.25">
      <c r="A8" s="1">
        <v>2006</v>
      </c>
      <c r="B8" s="8">
        <v>7.8400747658722043</v>
      </c>
      <c r="C8" s="8">
        <v>6.6134884111003593</v>
      </c>
      <c r="D8" s="8">
        <v>6.0561084626760353</v>
      </c>
      <c r="E8" s="8">
        <v>4.5099793816728475</v>
      </c>
      <c r="F8" s="8">
        <v>3.4370846405346582</v>
      </c>
      <c r="G8" s="8">
        <v>2.9578949836402666</v>
      </c>
      <c r="H8" s="8">
        <v>3.0370044708478607</v>
      </c>
      <c r="I8" s="8">
        <v>1.7760712557271827</v>
      </c>
      <c r="J8" s="8">
        <v>5.6915468162043643</v>
      </c>
      <c r="K8" s="8">
        <v>4.8185712610020612</v>
      </c>
      <c r="L8" s="8">
        <v>4.5217872225819233</v>
      </c>
      <c r="M8" s="8">
        <v>3.0519447928789045</v>
      </c>
      <c r="N8" s="8">
        <v>6.4451080006114569</v>
      </c>
      <c r="O8" s="8">
        <v>2.8886180487379551</v>
      </c>
      <c r="P8" s="8">
        <v>4.6587086118184819</v>
      </c>
    </row>
    <row r="9" spans="1:16" ht="12.75" customHeight="1" x14ac:dyDescent="0.25">
      <c r="A9" s="1">
        <v>2007</v>
      </c>
      <c r="B9" s="8">
        <v>7.8273344535582083</v>
      </c>
      <c r="C9" s="8">
        <v>6.4340912858273915</v>
      </c>
      <c r="D9" s="8">
        <v>5.8763320566793338</v>
      </c>
      <c r="E9" s="8">
        <v>4.1049645531830397</v>
      </c>
      <c r="F9" s="8">
        <v>3.4150630135062676</v>
      </c>
      <c r="G9" s="8">
        <v>2.7454893935747675</v>
      </c>
      <c r="H9" s="8">
        <v>2.969106465918574</v>
      </c>
      <c r="I9" s="8">
        <v>1.890447664420035</v>
      </c>
      <c r="J9" s="8">
        <v>5.6886361285145766</v>
      </c>
      <c r="K9" s="8">
        <v>4.6284413650934511</v>
      </c>
      <c r="L9" s="8">
        <v>4.402225252362566</v>
      </c>
      <c r="M9" s="8">
        <v>2.8959594920105745</v>
      </c>
      <c r="N9" s="8">
        <v>6.2744652054689762</v>
      </c>
      <c r="O9" s="8">
        <v>2.8019025734368466</v>
      </c>
      <c r="P9" s="8">
        <v>4.5303409989036654</v>
      </c>
    </row>
    <row r="10" spans="1:16" ht="12.75" customHeight="1" x14ac:dyDescent="0.25">
      <c r="A10" s="1">
        <v>2008</v>
      </c>
      <c r="B10" s="8">
        <v>6.774369373925591</v>
      </c>
      <c r="C10" s="8">
        <v>7.0072772306368822</v>
      </c>
      <c r="D10" s="8">
        <v>5.9517833022538955</v>
      </c>
      <c r="E10" s="8">
        <v>4.7911724156175124</v>
      </c>
      <c r="F10" s="8">
        <v>3.6043341283892909</v>
      </c>
      <c r="G10" s="8">
        <v>2.799374659656968</v>
      </c>
      <c r="H10" s="8">
        <v>3.0826679561202961</v>
      </c>
      <c r="I10" s="8">
        <v>1.9008364380461831</v>
      </c>
      <c r="J10" s="8">
        <v>5.2291437758187458</v>
      </c>
      <c r="K10" s="8">
        <v>4.9354792822728113</v>
      </c>
      <c r="L10" s="8">
        <v>4.5012362059578042</v>
      </c>
      <c r="M10" s="8">
        <v>3.2351135559373727</v>
      </c>
      <c r="N10" s="8">
        <v>6.3650336623270825</v>
      </c>
      <c r="O10" s="8">
        <v>2.8892824540931712</v>
      </c>
      <c r="P10" s="8">
        <v>4.6165215844775851</v>
      </c>
    </row>
    <row r="11" spans="1:16" ht="12.75" customHeight="1" x14ac:dyDescent="0.25">
      <c r="A11" s="1">
        <v>2009</v>
      </c>
      <c r="B11" s="8">
        <v>7.2209420285197146</v>
      </c>
      <c r="C11" s="8">
        <v>5.9082042561126347</v>
      </c>
      <c r="D11" s="8">
        <v>6.047950475873165</v>
      </c>
      <c r="E11" s="8">
        <v>4.6846625564352138</v>
      </c>
      <c r="F11" s="8">
        <v>3.0762889082006075</v>
      </c>
      <c r="G11" s="8">
        <v>2.8026275519465544</v>
      </c>
      <c r="H11" s="8">
        <v>3.1655977233962358</v>
      </c>
      <c r="I11" s="8">
        <v>2.2497163823790713</v>
      </c>
      <c r="J11" s="8">
        <v>5.2116724220664636</v>
      </c>
      <c r="K11" s="8">
        <v>4.3764044431840921</v>
      </c>
      <c r="L11" s="8">
        <v>4.5826863980182804</v>
      </c>
      <c r="M11" s="8">
        <v>3.4532754774681678</v>
      </c>
      <c r="N11" s="8">
        <v>6.0181233456571901</v>
      </c>
      <c r="O11" s="8">
        <v>2.8583086078786644</v>
      </c>
      <c r="P11" s="8">
        <v>4.4450358860289096</v>
      </c>
    </row>
    <row r="12" spans="1:16" ht="12.75" customHeight="1" x14ac:dyDescent="0.25">
      <c r="A12" s="1">
        <v>2010</v>
      </c>
      <c r="B12" s="8">
        <v>6.3779131792577406</v>
      </c>
      <c r="C12" s="8">
        <v>5.8539827452245818</v>
      </c>
      <c r="D12" s="8">
        <v>5.6844504534648532</v>
      </c>
      <c r="E12" s="8">
        <v>4.394549614463215</v>
      </c>
      <c r="F12" s="8">
        <v>2.9074845606745683</v>
      </c>
      <c r="G12" s="8">
        <v>2.8650667518002613</v>
      </c>
      <c r="H12" s="8">
        <v>2.7745898740143118</v>
      </c>
      <c r="I12" s="8">
        <v>1.9711362783843862</v>
      </c>
      <c r="J12" s="8">
        <v>4.6655528127062711</v>
      </c>
      <c r="K12" s="8">
        <v>4.3808225992019993</v>
      </c>
      <c r="L12" s="8">
        <v>4.2023113838237443</v>
      </c>
      <c r="M12" s="8">
        <v>3.1618908787090456</v>
      </c>
      <c r="N12" s="8">
        <v>5.6627873227158467</v>
      </c>
      <c r="O12" s="8">
        <v>2.6846574567459913</v>
      </c>
      <c r="P12" s="8">
        <v>4.1760537801528717</v>
      </c>
    </row>
    <row r="13" spans="1:16" ht="12.75" customHeight="1" x14ac:dyDescent="0.25">
      <c r="A13" s="1">
        <v>2011</v>
      </c>
      <c r="B13" s="8">
        <v>6.523201530362563</v>
      </c>
      <c r="C13" s="8">
        <v>5.6219896691291344</v>
      </c>
      <c r="D13" s="8">
        <v>5.5026649534908501</v>
      </c>
      <c r="E13" s="8">
        <v>4.6320159954254221</v>
      </c>
      <c r="F13" s="8">
        <v>2.9356198634291442</v>
      </c>
      <c r="G13" s="8">
        <v>2.5580495001394508</v>
      </c>
      <c r="H13" s="8">
        <v>2.891590627790833</v>
      </c>
      <c r="I13" s="8">
        <v>2.1314888045314819</v>
      </c>
      <c r="J13" s="8">
        <v>4.7867557089028612</v>
      </c>
      <c r="K13" s="8">
        <v>4.1154696470684815</v>
      </c>
      <c r="L13" s="8">
        <v>4.1635441806098816</v>
      </c>
      <c r="M13" s="8">
        <v>3.3640072438661335</v>
      </c>
      <c r="N13" s="8">
        <v>5.6086665593405378</v>
      </c>
      <c r="O13" s="8">
        <v>2.6404521927288256</v>
      </c>
      <c r="P13" s="8">
        <v>4.1308740573598568</v>
      </c>
    </row>
    <row r="14" spans="1:16" ht="12.75" customHeight="1" x14ac:dyDescent="0.25">
      <c r="A14" s="1">
        <v>2012</v>
      </c>
      <c r="B14" s="8">
        <v>6.6679467298162765</v>
      </c>
      <c r="C14" s="8">
        <v>6.1836073362829156</v>
      </c>
      <c r="D14" s="8">
        <v>6.0233243139852588</v>
      </c>
      <c r="E14" s="8">
        <v>4.9135064240137343</v>
      </c>
      <c r="F14" s="8">
        <v>2.8635911631868614</v>
      </c>
      <c r="G14" s="8">
        <v>2.6884762598598329</v>
      </c>
      <c r="H14" s="8">
        <v>3.0319257100459107</v>
      </c>
      <c r="I14" s="8">
        <v>2.2794731189071706</v>
      </c>
      <c r="J14" s="8">
        <v>4.8535432186395386</v>
      </c>
      <c r="K14" s="8">
        <v>4.4669045784303476</v>
      </c>
      <c r="L14" s="8">
        <v>4.5290723473461396</v>
      </c>
      <c r="M14" s="8">
        <v>3.5472354480390571</v>
      </c>
      <c r="N14" s="8">
        <v>6.0217246605223833</v>
      </c>
      <c r="O14" s="8">
        <v>2.7272148976345254</v>
      </c>
      <c r="P14" s="8">
        <v>4.3867685772692182</v>
      </c>
    </row>
    <row r="15" spans="1:16" ht="12.75" customHeight="1" x14ac:dyDescent="0.25">
      <c r="A15" s="1">
        <v>2013</v>
      </c>
      <c r="B15" s="8">
        <v>6.0903550856049726</v>
      </c>
      <c r="C15" s="8">
        <v>5.9473607211868806</v>
      </c>
      <c r="D15" s="8">
        <v>5.9544838443948329</v>
      </c>
      <c r="E15" s="8">
        <v>4.876740129271032</v>
      </c>
      <c r="F15" s="8">
        <v>3.0151175286252063</v>
      </c>
      <c r="G15" s="8">
        <v>2.5326248937063545</v>
      </c>
      <c r="H15" s="8">
        <v>2.9144305277151634</v>
      </c>
      <c r="I15" s="8">
        <v>2.2394779547103152</v>
      </c>
      <c r="J15" s="8">
        <v>4.6061590650615862</v>
      </c>
      <c r="K15" s="8">
        <v>4.2726217633041079</v>
      </c>
      <c r="L15" s="8">
        <v>4.4280737979722922</v>
      </c>
      <c r="M15" s="8">
        <v>3.5197500703625009</v>
      </c>
      <c r="N15" s="8">
        <v>5.7761534354114046</v>
      </c>
      <c r="O15" s="8">
        <v>2.6689534272971294</v>
      </c>
      <c r="P15" s="8">
        <v>4.2325735783048835</v>
      </c>
    </row>
    <row r="16" spans="1:16" ht="12.75" customHeight="1" x14ac:dyDescent="0.25">
      <c r="A16" s="1">
        <v>2014</v>
      </c>
      <c r="B16" s="8">
        <v>6.0156918226418297</v>
      </c>
      <c r="C16" s="8">
        <v>4.9538274640726616</v>
      </c>
      <c r="D16" s="8">
        <v>5.0542578403013598</v>
      </c>
      <c r="E16" s="8">
        <v>3.7207754606617951</v>
      </c>
      <c r="F16" s="8">
        <v>3.0612236163237174</v>
      </c>
      <c r="G16" s="8">
        <v>2.3169835393866847</v>
      </c>
      <c r="H16" s="8">
        <v>2.6732075889687099</v>
      </c>
      <c r="I16" s="8">
        <v>2.0689400401971221</v>
      </c>
      <c r="J16" s="8">
        <v>4.5781449257425244</v>
      </c>
      <c r="K16" s="8">
        <v>3.6657994062054327</v>
      </c>
      <c r="L16" s="8">
        <v>3.853917800589723</v>
      </c>
      <c r="M16" s="8">
        <v>2.8556730310523051</v>
      </c>
      <c r="N16" s="8">
        <v>4.9561375540634671</v>
      </c>
      <c r="O16" s="8">
        <v>2.5046062194274894</v>
      </c>
      <c r="P16" s="8">
        <v>3.7341013017815876</v>
      </c>
    </row>
    <row r="17" spans="1:20" ht="12.75" customHeight="1" x14ac:dyDescent="0.25">
      <c r="A17" s="1">
        <v>2015</v>
      </c>
      <c r="B17" s="8">
        <v>6.4357708184562261</v>
      </c>
      <c r="C17" s="8">
        <v>5.0670693651487859</v>
      </c>
      <c r="D17" s="8">
        <v>5.3677360018132134</v>
      </c>
      <c r="E17" s="8">
        <v>4.0359475795400339</v>
      </c>
      <c r="F17" s="8">
        <v>3.3206958254070829</v>
      </c>
      <c r="G17" s="8">
        <v>2.489050451133795</v>
      </c>
      <c r="H17" s="8">
        <v>2.8799274973622206</v>
      </c>
      <c r="I17" s="8">
        <v>2.1136789328837309</v>
      </c>
      <c r="J17" s="8">
        <v>4.9121455135184453</v>
      </c>
      <c r="K17" s="8">
        <v>3.8095835075959568</v>
      </c>
      <c r="L17" s="8">
        <v>4.1026072407750789</v>
      </c>
      <c r="M17" s="8">
        <v>3.0273411793153824</v>
      </c>
      <c r="N17" s="8">
        <v>5.2220708655917356</v>
      </c>
      <c r="O17" s="8">
        <v>2.6699473086566141</v>
      </c>
      <c r="P17" s="8">
        <v>3.9446147214420599</v>
      </c>
    </row>
    <row r="18" spans="1:20" ht="12.75" customHeight="1" x14ac:dyDescent="0.25">
      <c r="A18" s="1">
        <v>2016</v>
      </c>
      <c r="B18" s="8">
        <v>6.349759196311382</v>
      </c>
      <c r="C18" s="8">
        <v>5.0929293993364482</v>
      </c>
      <c r="D18" s="8">
        <v>5.3239098322044862</v>
      </c>
      <c r="E18" s="8">
        <v>4.2147511467980552</v>
      </c>
      <c r="F18" s="8">
        <v>3.1651069757523889</v>
      </c>
      <c r="G18" s="8">
        <v>2.1991290994283839</v>
      </c>
      <c r="H18" s="8">
        <v>2.7446072820686442</v>
      </c>
      <c r="I18" s="8">
        <v>2.2524749418612622</v>
      </c>
      <c r="J18" s="8">
        <v>4.8105492899849516</v>
      </c>
      <c r="K18" s="8">
        <v>3.6860211940851375</v>
      </c>
      <c r="L18" s="8">
        <v>4.0208854100329043</v>
      </c>
      <c r="M18" s="8">
        <v>3.1907423852090471</v>
      </c>
      <c r="N18" s="8">
        <v>5.2353880046318126</v>
      </c>
      <c r="O18" s="8">
        <v>2.544335814126121</v>
      </c>
      <c r="P18" s="8">
        <v>3.8982685728874351</v>
      </c>
    </row>
    <row r="19" spans="1:20" ht="12.75" customHeight="1" x14ac:dyDescent="0.25">
      <c r="A19" s="1">
        <v>2017</v>
      </c>
      <c r="B19" s="8">
        <v>5.8519006088300802</v>
      </c>
      <c r="C19" s="8">
        <v>4.8798414331934854</v>
      </c>
      <c r="D19" s="8">
        <v>5.0226900309604492</v>
      </c>
      <c r="E19" s="8">
        <v>4.4698060357479541</v>
      </c>
      <c r="F19" s="8">
        <v>2.999639386800653</v>
      </c>
      <c r="G19" s="8">
        <v>2.3007489175719793</v>
      </c>
      <c r="H19" s="8">
        <v>2.8874055036372934</v>
      </c>
      <c r="I19" s="8">
        <v>2.1439707902619962</v>
      </c>
      <c r="J19" s="8">
        <v>4.4783571672989915</v>
      </c>
      <c r="K19" s="8">
        <v>3.6142584965260092</v>
      </c>
      <c r="L19" s="8">
        <v>3.9682711094773788</v>
      </c>
      <c r="M19" s="8">
        <v>3.2596241077341306</v>
      </c>
      <c r="N19" s="8">
        <v>5.0405083756440288</v>
      </c>
      <c r="O19" s="8">
        <v>2.550005841432692</v>
      </c>
      <c r="P19" s="8">
        <v>3.805094796746161</v>
      </c>
    </row>
    <row r="20" spans="1:20" ht="12.75" customHeight="1" x14ac:dyDescent="0.25">
      <c r="A20" s="1">
        <v>2018</v>
      </c>
      <c r="B20" s="8">
        <v>6.4682941805399565</v>
      </c>
      <c r="C20" s="8">
        <v>5.0507602693258411</v>
      </c>
      <c r="D20" s="8">
        <v>5.156426603402732</v>
      </c>
      <c r="E20" s="8">
        <v>4.609447273099982</v>
      </c>
      <c r="F20" s="8">
        <v>3.0056482086026683</v>
      </c>
      <c r="G20" s="8">
        <v>2.5376714901050486</v>
      </c>
      <c r="H20" s="8">
        <v>3.2015677109007687</v>
      </c>
      <c r="I20" s="8">
        <v>2.2661922270905035</v>
      </c>
      <c r="J20" s="8">
        <v>4.8036241151392112</v>
      </c>
      <c r="K20" s="8">
        <v>3.8133495715808357</v>
      </c>
      <c r="L20" s="8">
        <v>4.1950164335592355</v>
      </c>
      <c r="M20" s="8">
        <v>3.3914162860634693</v>
      </c>
      <c r="N20" s="8">
        <v>5.2888093144331556</v>
      </c>
      <c r="O20" s="8">
        <v>2.7244724914448883</v>
      </c>
      <c r="P20" s="8">
        <v>4.017036417730159</v>
      </c>
    </row>
    <row r="21" spans="1:20" ht="12.75" customHeight="1" x14ac:dyDescent="0.25">
      <c r="A21" s="1" t="s">
        <v>153</v>
      </c>
      <c r="B21" s="8">
        <v>5.756601184723845</v>
      </c>
      <c r="C21" s="8">
        <v>4.6567711335089248</v>
      </c>
      <c r="D21" s="8">
        <v>4.8655593290191606</v>
      </c>
      <c r="E21" s="8">
        <v>4.269180102243725</v>
      </c>
      <c r="F21" s="8">
        <v>3.0386955333378012</v>
      </c>
      <c r="G21" s="8">
        <v>2.5486650574165619</v>
      </c>
      <c r="H21" s="8">
        <v>2.9304325540183767</v>
      </c>
      <c r="I21" s="8">
        <v>2.2449706311228486</v>
      </c>
      <c r="J21" s="8">
        <v>4.4558288147624578</v>
      </c>
      <c r="K21" s="8">
        <v>3.6102044162110678</v>
      </c>
      <c r="L21" s="8">
        <v>3.9259832416856799</v>
      </c>
      <c r="M21" s="8">
        <v>3.2186154091423678</v>
      </c>
      <c r="N21" s="8">
        <v>4.8612716848940822</v>
      </c>
      <c r="O21" s="8">
        <v>2.6648708880119205</v>
      </c>
      <c r="P21" s="8">
        <v>3.7735996587400198</v>
      </c>
    </row>
    <row r="22" spans="1:20" ht="12.75" customHeight="1" x14ac:dyDescent="0.25">
      <c r="A22" s="1" t="s">
        <v>152</v>
      </c>
      <c r="B22" s="8">
        <v>5.5247999999999999</v>
      </c>
      <c r="C22" s="8">
        <v>6.128400000000001</v>
      </c>
      <c r="D22" s="8">
        <v>6.3791999999999991</v>
      </c>
      <c r="E22" s="8">
        <v>4.9379999999999997</v>
      </c>
      <c r="F22" s="8">
        <v>4.1196000000000002</v>
      </c>
      <c r="G22" s="8">
        <v>2.8776000000000002</v>
      </c>
      <c r="H22" s="8">
        <v>3.1595999999999997</v>
      </c>
      <c r="I22" s="8">
        <v>2.5895999999999999</v>
      </c>
      <c r="J22" s="8">
        <v>4.8515999999999995</v>
      </c>
      <c r="K22" s="8">
        <v>4.5372000000000003</v>
      </c>
      <c r="L22" s="8">
        <v>4.7855999999999996</v>
      </c>
      <c r="M22" s="8">
        <v>3.7211999999999996</v>
      </c>
      <c r="N22" s="8">
        <v>5.8019999999999996</v>
      </c>
      <c r="O22" s="8">
        <v>3.1260000000000003</v>
      </c>
      <c r="P22" s="8">
        <v>4.4771999999999998</v>
      </c>
    </row>
    <row r="23" spans="1:20" ht="12.75" customHeight="1" x14ac:dyDescent="0.25">
      <c r="A23" s="1">
        <v>2020</v>
      </c>
      <c r="B23" s="8">
        <v>5.4695999999999998</v>
      </c>
      <c r="C23" s="8">
        <v>5.1791999999999998</v>
      </c>
      <c r="D23" s="8">
        <v>6.0216000000000003</v>
      </c>
      <c r="E23" s="8">
        <v>5.1947999999999999</v>
      </c>
      <c r="F23" s="8">
        <v>3.258</v>
      </c>
      <c r="G23" s="8">
        <v>2.6627999999999998</v>
      </c>
      <c r="H23" s="8">
        <v>3.1080000000000001</v>
      </c>
      <c r="I23" s="8">
        <v>2.6375999999999999</v>
      </c>
      <c r="J23" s="8">
        <v>4.4102884504461954</v>
      </c>
      <c r="K23" s="8">
        <v>3.9489437805128986</v>
      </c>
      <c r="L23" s="8">
        <v>4.5785959552013065</v>
      </c>
      <c r="M23" s="8">
        <v>3.8679530601916419</v>
      </c>
      <c r="N23" s="8">
        <v>5.440552734909927</v>
      </c>
      <c r="O23" s="8">
        <v>2.8780034573567503</v>
      </c>
      <c r="P23" s="8">
        <v>4.171603059018425</v>
      </c>
    </row>
    <row r="24" spans="1:20" ht="12.75" customHeight="1" x14ac:dyDescent="0.25">
      <c r="A24" s="1">
        <v>2021</v>
      </c>
      <c r="B24" s="8">
        <v>5.8788</v>
      </c>
      <c r="C24" s="8">
        <v>5.2776000000000005</v>
      </c>
      <c r="D24" s="8">
        <v>6.0972</v>
      </c>
      <c r="E24" s="8">
        <v>5.4395999999999995</v>
      </c>
      <c r="F24" s="8">
        <v>3.6431999999999998</v>
      </c>
      <c r="G24" s="8">
        <v>2.7467999999999999</v>
      </c>
      <c r="H24" s="8">
        <v>3.2615999999999996</v>
      </c>
      <c r="I24" s="8">
        <v>2.6268000000000002</v>
      </c>
      <c r="J24" s="8">
        <v>4.8035999999999994</v>
      </c>
      <c r="K24" s="8">
        <v>4.0464000000000002</v>
      </c>
      <c r="L24" s="8">
        <v>4.6932</v>
      </c>
      <c r="M24" s="8">
        <v>3.9815999999999998</v>
      </c>
      <c r="N24" s="8">
        <v>5.6280000000000001</v>
      </c>
      <c r="O24" s="8">
        <v>3.012</v>
      </c>
      <c r="P24" s="8">
        <v>4.3331999999999997</v>
      </c>
    </row>
    <row r="25" spans="1:20" ht="12.75" customHeight="1" x14ac:dyDescent="0.25">
      <c r="A25" s="1">
        <v>2022</v>
      </c>
      <c r="B25" s="8">
        <v>5.9928061568880135</v>
      </c>
      <c r="C25" s="8">
        <v>5.9933098879252533</v>
      </c>
      <c r="D25" s="8">
        <v>6.1148923495027621</v>
      </c>
      <c r="E25" s="8">
        <v>5.305616985891243</v>
      </c>
      <c r="F25" s="8">
        <v>3.6115931426995544</v>
      </c>
      <c r="G25" s="8">
        <v>3.2063895876346136</v>
      </c>
      <c r="H25" s="8">
        <v>3.1469927949628254</v>
      </c>
      <c r="I25" s="8">
        <v>2.8636502437708309</v>
      </c>
      <c r="J25" s="8">
        <v>4.835655224726934</v>
      </c>
      <c r="K25" s="8">
        <v>4.641877415360347</v>
      </c>
      <c r="L25" s="8">
        <v>4.6456404786154177</v>
      </c>
      <c r="M25" s="8">
        <v>4.0432115866441363</v>
      </c>
      <c r="N25" s="8">
        <v>5.8731666681425274</v>
      </c>
      <c r="O25" s="8">
        <v>3.188214816759035</v>
      </c>
      <c r="P25" s="8">
        <v>4.5447243382464251</v>
      </c>
    </row>
    <row r="26" spans="1:20" ht="12.75" customHeight="1" x14ac:dyDescent="0.3">
      <c r="A26" s="1">
        <v>2023</v>
      </c>
      <c r="B26" s="8">
        <v>6.130313428671669</v>
      </c>
      <c r="C26" s="8">
        <v>5.5479837984580049</v>
      </c>
      <c r="D26" s="8">
        <v>6.2480622569207567</v>
      </c>
      <c r="E26" s="8">
        <v>5.742684034546448</v>
      </c>
      <c r="F26" s="8">
        <v>3.7242695593829467</v>
      </c>
      <c r="G26" s="8">
        <v>2.9445201345171621</v>
      </c>
      <c r="H26" s="8">
        <v>3.225897145380789</v>
      </c>
      <c r="I26" s="8">
        <v>2.6626562043841204</v>
      </c>
      <c r="J26" s="84">
        <v>4.9653144804883667</v>
      </c>
      <c r="K26" s="84">
        <v>4.2774934777751685</v>
      </c>
      <c r="L26" s="84">
        <v>4.7653555196398951</v>
      </c>
      <c r="M26" s="84">
        <v>4.1603102463287298</v>
      </c>
      <c r="N26" s="84">
        <v>5.8708262780006812</v>
      </c>
      <c r="O26" s="84">
        <v>3.0885795182567213</v>
      </c>
      <c r="P26" s="84">
        <v>4.4968956217472602</v>
      </c>
    </row>
    <row r="27" spans="1:20" ht="12.75" customHeight="1" x14ac:dyDescent="0.3">
      <c r="A27" s="1">
        <v>2024</v>
      </c>
      <c r="B27" s="8">
        <v>5.243378599891015</v>
      </c>
      <c r="C27" s="8">
        <v>5.2239463705491103</v>
      </c>
      <c r="D27" s="8">
        <v>5.6767252188974489</v>
      </c>
      <c r="E27" s="8">
        <v>5.5147993450746231</v>
      </c>
      <c r="F27" s="8">
        <v>3.4691600135324525</v>
      </c>
      <c r="G27" s="8">
        <v>2.6703654903905996</v>
      </c>
      <c r="H27" s="8">
        <v>3.3214014318456817</v>
      </c>
      <c r="I27" s="8">
        <v>2.8126902901123492</v>
      </c>
      <c r="J27" s="84">
        <v>4.4007862638255295</v>
      </c>
      <c r="K27" s="84">
        <v>3.9259660039720838</v>
      </c>
      <c r="L27" s="84">
        <v>4.4535688694909696</v>
      </c>
      <c r="M27" s="84">
        <v>4.2748310295602199</v>
      </c>
      <c r="N27" s="84">
        <v>5.4021520714204083</v>
      </c>
      <c r="O27" s="84">
        <v>3.0099336098607767</v>
      </c>
      <c r="P27" s="84">
        <v>4.2222948047720434</v>
      </c>
      <c r="R27" s="12"/>
      <c r="T27" s="15"/>
    </row>
    <row r="28" spans="1:20" ht="6" customHeight="1" x14ac:dyDescent="0.25">
      <c r="A28" s="6"/>
      <c r="B28" s="6"/>
      <c r="C28" s="6"/>
      <c r="D28" s="6"/>
      <c r="E28" s="6"/>
      <c r="F28" s="6"/>
      <c r="G28" s="6"/>
      <c r="H28" s="6"/>
      <c r="I28" s="6"/>
      <c r="J28" s="9"/>
      <c r="K28" s="9"/>
      <c r="L28" s="9"/>
      <c r="M28" s="9"/>
      <c r="N28" s="9"/>
      <c r="O28" s="9"/>
      <c r="P28" s="9"/>
    </row>
    <row r="29" spans="1:20" ht="15" customHeight="1" x14ac:dyDescent="0.25">
      <c r="A29" s="153" t="s">
        <v>9</v>
      </c>
      <c r="B29" s="153"/>
      <c r="C29" s="153"/>
      <c r="D29" s="153"/>
      <c r="E29" s="153"/>
      <c r="F29" s="153"/>
      <c r="G29" s="153"/>
      <c r="H29" s="153"/>
      <c r="I29" s="153"/>
      <c r="J29" s="154"/>
      <c r="K29" s="154"/>
      <c r="L29" s="154"/>
      <c r="M29" s="154"/>
      <c r="N29" s="154"/>
      <c r="O29" s="154"/>
      <c r="P29" s="154"/>
    </row>
    <row r="30" spans="1:20" ht="6" customHeight="1" x14ac:dyDescent="0.25">
      <c r="K30" s="14"/>
      <c r="P30" s="3"/>
    </row>
    <row r="31" spans="1:20" ht="15" customHeight="1" x14ac:dyDescent="0.3">
      <c r="A31" s="151" t="s">
        <v>12</v>
      </c>
      <c r="B31" s="151"/>
      <c r="C31" s="151"/>
      <c r="D31" s="151"/>
      <c r="E31" s="151"/>
      <c r="F31" s="151"/>
      <c r="G31" s="151"/>
      <c r="H31" s="151"/>
      <c r="I31" s="151"/>
      <c r="J31" s="147"/>
      <c r="K31" s="147"/>
      <c r="L31" s="147"/>
      <c r="M31" s="147"/>
      <c r="N31" s="147"/>
      <c r="O31" s="147"/>
      <c r="P31" s="147"/>
    </row>
    <row r="32" spans="1:20" x14ac:dyDescent="0.25">
      <c r="J32" s="8"/>
      <c r="M32" s="8"/>
    </row>
    <row r="33" spans="10:13" x14ac:dyDescent="0.25">
      <c r="J33" s="140"/>
      <c r="M33" s="140"/>
    </row>
    <row r="34" spans="10:13" x14ac:dyDescent="0.25">
      <c r="J34" s="141"/>
      <c r="M34" s="141"/>
    </row>
    <row r="35" spans="10:13" x14ac:dyDescent="0.25">
      <c r="M35" s="141"/>
    </row>
  </sheetData>
  <mergeCells count="11">
    <mergeCell ref="O1:P1"/>
    <mergeCell ref="A2:P2"/>
    <mergeCell ref="A29:P29"/>
    <mergeCell ref="A31:P31"/>
    <mergeCell ref="B3:E3"/>
    <mergeCell ref="F3:I3"/>
    <mergeCell ref="J3:M3"/>
    <mergeCell ref="N3:N4"/>
    <mergeCell ref="O3:O4"/>
    <mergeCell ref="P3:P4"/>
    <mergeCell ref="K1:M1"/>
  </mergeCells>
  <hyperlinks>
    <hyperlink ref="K1:M1" location="Förteckning!A1" display="Tillbaka till innehållsförteckningen" xr:uid="{EB87EC8E-4203-4AF6-AC56-A5A8476B75C2}"/>
  </hyperlinks>
  <pageMargins left="0.7" right="0.7" top="0.75" bottom="0.75" header="0.3" footer="0.3"/>
  <pageSetup paperSize="9" scale="96"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f3fa8722-e8f1-4d82-8fcb-b95abf9fe7bf">
      <Terms xmlns="http://schemas.microsoft.com/office/infopath/2007/PartnerControls"/>
    </lcf76f155ced4ddcb4097134ff3c332f>
    <TaxCatchAll xmlns="8e1d77dc-1e0a-454b-a2fb-7b9fcc64750b"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FEC998EF7586BE49A0801CD5E2410672" ma:contentTypeVersion="20" ma:contentTypeDescription="Skapa ett nytt dokument." ma:contentTypeScope="" ma:versionID="c6676639f28934dde4fd82cba50c36b7">
  <xsd:schema xmlns:xsd="http://www.w3.org/2001/XMLSchema" xmlns:xs="http://www.w3.org/2001/XMLSchema" xmlns:p="http://schemas.microsoft.com/office/2006/metadata/properties" xmlns:ns2="f3fa8722-e8f1-4d82-8fcb-b95abf9fe7bf" xmlns:ns3="8e1d77dc-1e0a-454b-a2fb-7b9fcc64750b" targetNamespace="http://schemas.microsoft.com/office/2006/metadata/properties" ma:root="true" ma:fieldsID="93797f90e56a8fd8d885a6bd8c07d7ff" ns2:_="" ns3:_="">
    <xsd:import namespace="f3fa8722-e8f1-4d82-8fcb-b95abf9fe7bf"/>
    <xsd:import namespace="8e1d77dc-1e0a-454b-a2fb-7b9fcc64750b"/>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lcf76f155ced4ddcb4097134ff3c332f" minOccurs="0"/>
                <xsd:element ref="ns3:TaxCatchAll"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3fa8722-e8f1-4d82-8fcb-b95abf9fe7b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Bildmarkeringar" ma:readOnly="false" ma:fieldId="{5cf76f15-5ced-4ddc-b409-7134ff3c332f}" ma:taxonomyMulti="true" ma:sspId="e727a12c-b2f3-4741-bbe5-0c761c40f4e8" ma:termSetId="09814cd3-568e-fe90-9814-8d621ff8fb84" ma:anchorId="fba54fb3-c3e1-fe81-a776-ca4b69148c4d" ma:open="true" ma:isKeyword="false">
      <xsd:complexType>
        <xsd:sequence>
          <xsd:element ref="pc:Terms" minOccurs="0" maxOccurs="1"/>
        </xsd:sequence>
      </xsd:complexType>
    </xsd:element>
    <xsd:element name="MediaLengthInSeconds" ma:index="23"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e1d77dc-1e0a-454b-a2fb-7b9fcc64750b" elementFormDefault="qualified">
    <xsd:import namespace="http://schemas.microsoft.com/office/2006/documentManagement/types"/>
    <xsd:import namespace="http://schemas.microsoft.com/office/infopath/2007/PartnerControls"/>
    <xsd:element name="SharedWithUsers" ma:index="17"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Delat med information" ma:internalName="SharedWithDetails" ma:readOnly="true">
      <xsd:simpleType>
        <xsd:restriction base="dms:Note">
          <xsd:maxLength value="255"/>
        </xsd:restriction>
      </xsd:simpleType>
    </xsd:element>
    <xsd:element name="TaxCatchAll" ma:index="22" nillable="true" ma:displayName="Taxonomy Catch All Column" ma:hidden="true" ma:list="{88eefc31-dc2f-48d1-bb08-590773dc4401}" ma:internalName="TaxCatchAll" ma:showField="CatchAllData" ma:web="8e1d77dc-1e0a-454b-a2fb-7b9fcc64750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693D36E-A1C3-4AB0-9209-B28D06D6DD78}">
  <ds:schemaRefs>
    <ds:schemaRef ds:uri="http://schemas.microsoft.com/office/2006/metadata/properties"/>
    <ds:schemaRef ds:uri="http://schemas.microsoft.com/office/2006/documentManagement/types"/>
    <ds:schemaRef ds:uri="http://purl.org/dc/terms/"/>
    <ds:schemaRef ds:uri="http://purl.org/dc/dcmitype/"/>
    <ds:schemaRef ds:uri="f3fa8722-e8f1-4d82-8fcb-b95abf9fe7bf"/>
    <ds:schemaRef ds:uri="http://purl.org/dc/elements/1.1/"/>
    <ds:schemaRef ds:uri="http://schemas.microsoft.com/office/infopath/2007/PartnerControls"/>
    <ds:schemaRef ds:uri="http://schemas.openxmlformats.org/package/2006/metadata/core-properties"/>
    <ds:schemaRef ds:uri="8e1d77dc-1e0a-454b-a2fb-7b9fcc64750b"/>
    <ds:schemaRef ds:uri="http://www.w3.org/XML/1998/namespace"/>
  </ds:schemaRefs>
</ds:datastoreItem>
</file>

<file path=customXml/itemProps2.xml><?xml version="1.0" encoding="utf-8"?>
<ds:datastoreItem xmlns:ds="http://schemas.openxmlformats.org/officeDocument/2006/customXml" ds:itemID="{A351DE4C-EAC7-405B-AD6D-13F8AE7984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3fa8722-e8f1-4d82-8fcb-b95abf9fe7bf"/>
    <ds:schemaRef ds:uri="8e1d77dc-1e0a-454b-a2fb-7b9fcc64750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E2C7E39-FEE6-4F43-AE76-3591A78BE92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34</vt:i4>
      </vt:variant>
      <vt:variant>
        <vt:lpstr>Namngivna områden</vt:lpstr>
      </vt:variant>
      <vt:variant>
        <vt:i4>34</vt:i4>
      </vt:variant>
    </vt:vector>
  </HeadingPairs>
  <TitlesOfParts>
    <vt:vector size="68" baseType="lpstr">
      <vt:lpstr>Försättsblad</vt:lpstr>
      <vt:lpstr>Förklaringar</vt:lpstr>
      <vt:lpstr>Förteckning</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'1'!Utskriftsområde</vt:lpstr>
      <vt:lpstr>'10'!Utskriftsområde</vt:lpstr>
      <vt:lpstr>'11'!Utskriftsområde</vt:lpstr>
      <vt:lpstr>'12'!Utskriftsområde</vt:lpstr>
      <vt:lpstr>'13'!Utskriftsområde</vt:lpstr>
      <vt:lpstr>'14'!Utskriftsområde</vt:lpstr>
      <vt:lpstr>'15'!Utskriftsområde</vt:lpstr>
      <vt:lpstr>'16'!Utskriftsområde</vt:lpstr>
      <vt:lpstr>'17'!Utskriftsområde</vt:lpstr>
      <vt:lpstr>'18'!Utskriftsområde</vt:lpstr>
      <vt:lpstr>'19'!Utskriftsområde</vt:lpstr>
      <vt:lpstr>'2'!Utskriftsområde</vt:lpstr>
      <vt:lpstr>'20'!Utskriftsområde</vt:lpstr>
      <vt:lpstr>'21'!Utskriftsområde</vt:lpstr>
      <vt:lpstr>'22'!Utskriftsområde</vt:lpstr>
      <vt:lpstr>'23'!Utskriftsområde</vt:lpstr>
      <vt:lpstr>'24'!Utskriftsområde</vt:lpstr>
      <vt:lpstr>'25'!Utskriftsområde</vt:lpstr>
      <vt:lpstr>'26'!Utskriftsområde</vt:lpstr>
      <vt:lpstr>'27'!Utskriftsområde</vt:lpstr>
      <vt:lpstr>'28'!Utskriftsområde</vt:lpstr>
      <vt:lpstr>'29'!Utskriftsområde</vt:lpstr>
      <vt:lpstr>'3'!Utskriftsområde</vt:lpstr>
      <vt:lpstr>'30'!Utskriftsområde</vt:lpstr>
      <vt:lpstr>'31'!Utskriftsområde</vt:lpstr>
      <vt:lpstr>'4'!Utskriftsområde</vt:lpstr>
      <vt:lpstr>'5'!Utskriftsområde</vt:lpstr>
      <vt:lpstr>'6'!Utskriftsområde</vt:lpstr>
      <vt:lpstr>'7'!Utskriftsområde</vt:lpstr>
      <vt:lpstr>'8'!Utskriftsområde</vt:lpstr>
      <vt:lpstr>'9'!Utskriftsområde</vt:lpstr>
      <vt:lpstr>Förklaringar!Utskriftsområde</vt:lpstr>
      <vt:lpstr>Försättsblad!Utskriftsområde</vt:lpstr>
      <vt:lpstr>Förteckning!Utskriftsområde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2025-11-05T11:45:05Z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0x010100FEC998EF7586BE49A0801CD5E2410672</vt:lpwstr>
  </property>
  <property fmtid="{D5CDD505-2E9C-101B-9397-08002B2CF9AE}" pid="3" name="MediaServiceImageTags">
    <vt:lpwstr/>
  </property>
</Properties>
</file>