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entralforbundet.sharepoint.com/sites/CANppenyta-Narkotikaprisrapport2025/Delade dokument/Narkotikaprisrapport 2025/"/>
    </mc:Choice>
  </mc:AlternateContent>
  <xr:revisionPtr revIDLastSave="9" documentId="13_ncr:1_{6FC1FFC1-B670-4CA7-ADAB-808ED12AC4AC}" xr6:coauthVersionLast="47" xr6:coauthVersionMax="47" xr10:uidLastSave="{771DD522-8E5E-40B1-8CB1-4981C3385FC3}"/>
  <bookViews>
    <workbookView xWindow="-108" yWindow="-108" windowWidth="23256" windowHeight="13896" firstSheet="2" activeTab="2" xr2:uid="{00000000-000D-0000-FFFF-FFFF00000000}"/>
  </bookViews>
  <sheets>
    <sheet name="Försättsblad" sheetId="28" r:id="rId1"/>
    <sheet name="Förklaringar" sheetId="29" r:id="rId2"/>
    <sheet name="Innehåll" sheetId="27" r:id="rId3"/>
    <sheet name="1" sheetId="17" r:id="rId4"/>
    <sheet name="2" sheetId="18" r:id="rId5"/>
    <sheet name="3" sheetId="19" r:id="rId6"/>
    <sheet name="4" sheetId="20" r:id="rId7"/>
    <sheet name="5" sheetId="21" r:id="rId8"/>
    <sheet name="6" sheetId="22" r:id="rId9"/>
    <sheet name="7" sheetId="23" r:id="rId10"/>
    <sheet name="8" sheetId="24" r:id="rId11"/>
    <sheet name="9" sheetId="42" r:id="rId12"/>
    <sheet name="10" sheetId="43" r:id="rId13"/>
    <sheet name="11" sheetId="33" r:id="rId14"/>
    <sheet name="12" sheetId="32" r:id="rId15"/>
    <sheet name="13" sheetId="36" r:id="rId16"/>
    <sheet name="14" sheetId="52" r:id="rId17"/>
    <sheet name="15" sheetId="39" r:id="rId18"/>
    <sheet name="16" sheetId="40" r:id="rId19"/>
    <sheet name="17" sheetId="38" r:id="rId20"/>
    <sheet name="18" sheetId="41" r:id="rId21"/>
    <sheet name="19" sheetId="56" r:id="rId22"/>
    <sheet name="20" sheetId="45" r:id="rId23"/>
  </sheets>
  <definedNames>
    <definedName name="_Toc259450346" localSheetId="3">'1'!$A$2</definedName>
    <definedName name="_Toc259450346" localSheetId="4">'2'!$A$2</definedName>
    <definedName name="_Toc259450346" localSheetId="5">'3'!$A$2</definedName>
    <definedName name="_Toc259450346" localSheetId="6">'4'!$A$2</definedName>
    <definedName name="_Toc259450346" localSheetId="7">'5'!$A$2</definedName>
    <definedName name="_Toc259450346" localSheetId="8">'6'!$A$2</definedName>
    <definedName name="_Toc259450346" localSheetId="9">'7'!$A$2</definedName>
    <definedName name="_Toc259450346" localSheetId="10">'8'!$A$2</definedName>
    <definedName name="_xlnm.Print_Area" localSheetId="3">'1'!$A$1:$J$44</definedName>
    <definedName name="_xlnm.Print_Area" localSheetId="12">'10'!$A$1:$J$16</definedName>
    <definedName name="_xlnm.Print_Area" localSheetId="13">'11'!$A$1:$G$43</definedName>
    <definedName name="_xlnm.Print_Area" localSheetId="14">'12'!$A$1:$I$30</definedName>
    <definedName name="_xlnm.Print_Area" localSheetId="15">'13'!$A$1:$J$22</definedName>
    <definedName name="_xlnm.Print_Area" localSheetId="16">'14'!$A$1:$J$22</definedName>
    <definedName name="_xlnm.Print_Area" localSheetId="17">'15'!$A$1:$J$22</definedName>
    <definedName name="_xlnm.Print_Area" localSheetId="18">'16'!$A$1:$J$22</definedName>
    <definedName name="_xlnm.Print_Area" localSheetId="19">'17'!$A$1:$J$22</definedName>
    <definedName name="_xlnm.Print_Area" localSheetId="20">'18'!$A$1:$J$22</definedName>
    <definedName name="_xlnm.Print_Area" localSheetId="21">'19'!$A$1:$J$9</definedName>
    <definedName name="_xlnm.Print_Area" localSheetId="4">'2'!$A$1:$J$44</definedName>
    <definedName name="_xlnm.Print_Area" localSheetId="22">'20'!$A$1:$J$39</definedName>
    <definedName name="_xlnm.Print_Area" localSheetId="5">'3'!$A$1:$J$44</definedName>
    <definedName name="_xlnm.Print_Area" localSheetId="6">'4'!$A$1:$J$44</definedName>
    <definedName name="_xlnm.Print_Area" localSheetId="7">'5'!$A$1:$J$46</definedName>
    <definedName name="_xlnm.Print_Area" localSheetId="8">'6'!$A$1:$J$46</definedName>
    <definedName name="_xlnm.Print_Area" localSheetId="9">'7'!$A$1:$J$32</definedName>
    <definedName name="_xlnm.Print_Area" localSheetId="10">'8'!$A$1:$J$32</definedName>
    <definedName name="_xlnm.Print_Area" localSheetId="11">'9'!$A$1:$J$16</definedName>
    <definedName name="_xlnm.Print_Area" localSheetId="1">Förklaringar!$A$1:$B$12</definedName>
    <definedName name="_xlnm.Print_Area" localSheetId="0">Försättsblad!$A$1:$A$23</definedName>
    <definedName name="_xlnm.Print_Area" localSheetId="2">Innehåll!$A$1:$B$22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27" l="1"/>
  <c r="B21" i="27"/>
  <c r="B19" i="27"/>
  <c r="B18" i="27"/>
  <c r="B17" i="27"/>
  <c r="B12" i="27"/>
  <c r="B11" i="27"/>
  <c r="D29" i="45"/>
  <c r="D19" i="45"/>
  <c r="D9" i="45"/>
  <c r="D15" i="38"/>
  <c r="D15" i="39"/>
  <c r="D15" i="40"/>
  <c r="D15" i="41"/>
  <c r="D15" i="52"/>
  <c r="D15" i="36"/>
  <c r="D6" i="52"/>
  <c r="D7" i="52"/>
  <c r="D8" i="52"/>
  <c r="D9" i="52"/>
  <c r="D10" i="52"/>
  <c r="D11" i="52"/>
  <c r="D12" i="52"/>
  <c r="D13" i="52"/>
  <c r="D14" i="52"/>
  <c r="D17" i="45"/>
  <c r="D27" i="45"/>
  <c r="D28" i="45"/>
  <c r="D18" i="45"/>
  <c r="D8" i="45"/>
  <c r="D7" i="45"/>
  <c r="D14" i="38"/>
  <c r="D14" i="39"/>
  <c r="D14" i="40"/>
  <c r="D14" i="41"/>
  <c r="D14" i="36"/>
  <c r="B10" i="27"/>
  <c r="D13" i="38"/>
  <c r="D13" i="39"/>
  <c r="D13" i="40"/>
  <c r="D13" i="41"/>
  <c r="D13" i="36"/>
  <c r="B4" i="27"/>
  <c r="B14" i="27"/>
  <c r="B20" i="27"/>
  <c r="B16" i="27"/>
  <c r="B15" i="27"/>
  <c r="D6" i="41"/>
  <c r="D7" i="41"/>
  <c r="D9" i="41"/>
  <c r="D10" i="41"/>
  <c r="D11" i="41"/>
  <c r="D12" i="41"/>
  <c r="D6" i="40"/>
  <c r="D7" i="40"/>
  <c r="D8" i="40"/>
  <c r="D9" i="40"/>
  <c r="D10" i="40"/>
  <c r="D11" i="40"/>
  <c r="D12" i="40"/>
  <c r="D6" i="39"/>
  <c r="D7" i="39"/>
  <c r="D8" i="39"/>
  <c r="D9" i="39"/>
  <c r="D10" i="39"/>
  <c r="D11" i="39"/>
  <c r="D12" i="39"/>
  <c r="D6" i="38"/>
  <c r="D7" i="38"/>
  <c r="D8" i="38"/>
  <c r="D9" i="38"/>
  <c r="D10" i="38"/>
  <c r="D11" i="38"/>
  <c r="D12" i="38"/>
  <c r="D7" i="36"/>
  <c r="D8" i="36"/>
  <c r="D9" i="36"/>
  <c r="D10" i="36"/>
  <c r="D11" i="36"/>
  <c r="D12" i="36"/>
  <c r="D6" i="36"/>
  <c r="B13" i="27"/>
  <c r="B9" i="27"/>
  <c r="B8" i="27"/>
  <c r="B7" i="27"/>
  <c r="B6" i="27"/>
  <c r="B5" i="27"/>
  <c r="B3" i="27"/>
</calcChain>
</file>

<file path=xl/sharedStrings.xml><?xml version="1.0" encoding="utf-8"?>
<sst xmlns="http://schemas.openxmlformats.org/spreadsheetml/2006/main" count="675" uniqueCount="71">
  <si>
    <t>Antal</t>
  </si>
  <si>
    <t>–</t>
  </si>
  <si>
    <t>Svar</t>
  </si>
  <si>
    <t>Ursprungligt pris</t>
  </si>
  <si>
    <t>(%)</t>
  </si>
  <si>
    <t>Prisintervall</t>
  </si>
  <si>
    <t>Medel</t>
  </si>
  <si>
    <t>Median</t>
  </si>
  <si>
    <t>Antal
enkäter</t>
  </si>
  <si>
    <t>Beskrivning:</t>
  </si>
  <si>
    <t>Publicerat:</t>
  </si>
  <si>
    <t>Begrepp:</t>
  </si>
  <si>
    <t xml:space="preserve"> </t>
  </si>
  <si>
    <t>Kontakt:</t>
  </si>
  <si>
    <t>Tabellförteckning</t>
  </si>
  <si>
    <t>Nr:</t>
  </si>
  <si>
    <t>Hasch</t>
  </si>
  <si>
    <t>Marijuana</t>
  </si>
  <si>
    <t>Amfetamin</t>
  </si>
  <si>
    <t>Kokain</t>
  </si>
  <si>
    <t>Brunt heroin</t>
  </si>
  <si>
    <t>Ecstasy</t>
  </si>
  <si>
    <t>LSD</t>
  </si>
  <si>
    <t>Källa: CAN:s rapporteringssystem om droger.</t>
  </si>
  <si>
    <t>Till innehållsförteckningen</t>
  </si>
  <si>
    <t>-</t>
  </si>
  <si>
    <t>Medel-värde</t>
  </si>
  <si>
    <t>Median-värde</t>
  </si>
  <si>
    <t>Pris</t>
  </si>
  <si>
    <t>Sprit (kr/liter)</t>
  </si>
  <si>
    <t>Antal 
enkäter</t>
  </si>
  <si>
    <t>a) En limpa motsvarar 200 cigaretter.</t>
  </si>
  <si>
    <t>ulf.guttormsson@can.se</t>
  </si>
  <si>
    <t>Cigaretter (kr/limpa)</t>
  </si>
  <si>
    <t>b) Ett flak motsvarar 24*33 cl, dvs. cirka 8 liter.</t>
  </si>
  <si>
    <t>a) Läkemedelsnamn: Tramadol, Tradolan, Nobligan, m.fl.</t>
  </si>
  <si>
    <t>.</t>
  </si>
  <si>
    <t>Starköl (kr/flak)</t>
  </si>
  <si>
    <t>a) Läkemedelsnamn: Xanor, Alprazolam, Ksalol, m.fl.</t>
  </si>
  <si>
    <t>Vitt heroin</t>
  </si>
  <si>
    <t>Smuggling Monitor</t>
  </si>
  <si>
    <t>Uppr.</t>
  </si>
  <si>
    <t>kvot 1,82</t>
  </si>
  <si>
    <t>Realpris-justerad median</t>
  </si>
  <si>
    <t>Med KPI avses SCB:s konsumentprisindex. Justeringen enligt KPI genererar s.k. reala priser.</t>
  </si>
  <si>
    <t>a) T.o.m. 1990 efterfrågades ”heroin” och 1993–1997 efterfrågades ”vanligt heroin” medan frågeformuleringen inte är känd för 1991–1992.</t>
  </si>
  <si>
    <t>Narkotikaprisutvecklingen i Sverige 1988–2024</t>
  </si>
  <si>
    <t>CAN Rapport 233</t>
  </si>
  <si>
    <t>2025-05-06</t>
  </si>
  <si>
    <t>Denna Excelfil utgörs av tabeller innehållande data hämtade från CAN:s rapporteringssystem om droger (CRD). För mer information om undersökningen hänvisas till CAN-rapport 233 som kan laddas ner från www.can.se.</t>
  </si>
  <si>
    <t>Gatuprisutvecklingen för hasch. Priser i kronor per gram. Antal och andel prissvar, prisintervall, medel- och medianpriser samt realprisjusterade medianpriser (senaste årets penningvärde). 1988–2024.</t>
  </si>
  <si>
    <t>Gatuprisutvecklingen för marijuana. Priser i kronor per gram. Antal och andel prissvar, prisintervall, medel- och medianpriser samt realprisjusterade medianpriser (senaste årets penningvärde). 1988–2024.</t>
  </si>
  <si>
    <t>Gatuprisutvecklingen för amfetamin. Priser i kronor per gram. Antal och andel prissvar, prisintervall, medel- och medianpriser samt realprisjusterade medianpriser (senaste årets penningvärde). 1988–2024.</t>
  </si>
  <si>
    <t>Gatuprisutvecklingen för kokain. Priser i kronor per gram. Antal och andel prissvar, prisintervall, medel- och medianpriser samt realprisjusterade medianpriser (senaste årets penningvärde). 1988–2024.</t>
  </si>
  <si>
    <r>
      <t>Gatuprisutvecklingen för vitt heroin/heroin</t>
    </r>
    <r>
      <rPr>
        <b/>
        <vertAlign val="superscript"/>
        <sz val="10"/>
        <color rgb="FF000000"/>
        <rFont val="Arial"/>
        <family val="2"/>
      </rPr>
      <t>a)</t>
    </r>
    <r>
      <rPr>
        <b/>
        <sz val="10"/>
        <color indexed="8"/>
        <rFont val="Arial"/>
        <family val="2"/>
      </rPr>
      <t>. Priser i kronor per gram. Antal och andel prissvar, prisintervall, medel- och medianpriser samt realprisjusterade medianpriser (senaste årets penningvärde). 1988–2024.</t>
    </r>
  </si>
  <si>
    <r>
      <t>Gatuprisutvecklingen för brunt heroin/heroin</t>
    </r>
    <r>
      <rPr>
        <b/>
        <vertAlign val="superscript"/>
        <sz val="10"/>
        <color rgb="FF000000"/>
        <rFont val="Arial"/>
        <family val="2"/>
      </rPr>
      <t>a)</t>
    </r>
    <r>
      <rPr>
        <b/>
        <sz val="10"/>
        <color indexed="8"/>
        <rFont val="Arial"/>
        <family val="2"/>
      </rPr>
      <t>. Priser i kronor per gram. Antal och andel prissvar, prisintervall, medel- och medianpriser samt realprisjusterade medianpriser (senaste årets penningvärde). 1988–2024.</t>
    </r>
  </si>
  <si>
    <t>Gatuprisutvecklingen för ecstasy. Priser i kronor per tablett. Antal och andel prissvar, prisintervall, medel- och medianpriser samt realprisjusterade medianpriser (senaste årets penningvärde). 1988–2024.</t>
  </si>
  <si>
    <t>Gatuprisutvecklingen för LSD. Priser i kronor per dos. Antal och andel prissvar, prisintervall, medel- och medianpriser samt realprisjusterade medianpriser (senaste årets penningvärde). 1988–2024.</t>
  </si>
  <si>
    <r>
      <t>Gatupriset för tramadol</t>
    </r>
    <r>
      <rPr>
        <b/>
        <vertAlign val="superscript"/>
        <sz val="10"/>
        <color rgb="FF000000"/>
        <rFont val="Arial"/>
        <family val="2"/>
      </rPr>
      <t>a)</t>
    </r>
    <r>
      <rPr>
        <b/>
        <sz val="10"/>
        <color indexed="8"/>
        <rFont val="Arial"/>
        <family val="2"/>
      </rPr>
      <t>. Pris i kronor per 100 milligram. Antal och andel prissvar, prisintervall, medel- och medianpriser samt realprisjusterade medianpriser (senaste årets penningvärde). 1988–2024.</t>
    </r>
  </si>
  <si>
    <r>
      <t>Gatupriset för alprazolam</t>
    </r>
    <r>
      <rPr>
        <b/>
        <vertAlign val="superscript"/>
        <sz val="10"/>
        <color rgb="FF000000"/>
        <rFont val="Arial"/>
        <family val="2"/>
      </rPr>
      <t>a)</t>
    </r>
    <r>
      <rPr>
        <b/>
        <sz val="10"/>
        <color indexed="8"/>
        <rFont val="Arial"/>
        <family val="2"/>
      </rPr>
      <t>. Pris i kronor per 1 milligram. Antal och andel prissvar, prisintervall, medel- och medianpriser samt realprisjusterade medianpriser (senaste årets penningvärde). 1988–2024.</t>
    </r>
  </si>
  <si>
    <t>Gatuprisutvecklingen för hasch, marijuana, amfetamin, kokain samt vitt och brunt heroin. Indexerade realprisjusterade medianpriser (senaste årets penningvärde). 1988–2024. Index 1988=100.</t>
  </si>
  <si>
    <t>Gatuprisutvecklingen för hasch, marijuana, amfetamin, kokain, brunt heroin, ecstasy och LSD. Indexerade realprisjusterade medianpriser (senaste årets penningvärde). 1988–2024. Index 2000=100.</t>
  </si>
  <si>
    <t>Grossistprisutvecklingen för hasch. Priser i kronor per kilo. Antal och andel prissvar, prisintervall, medel- och medianpriser samt realprisjusterade medianpriser (senaste årets penningvärde). 1988–2024.</t>
  </si>
  <si>
    <t>Grossistprisutvecklingen för marijuana. Priser i kronor per kilo. Antal och andel prissvar, prisintervall, medel- och medianpriser samt realprisjusterade medianpriser (senaste årets penningvärde). 1988–2024.</t>
  </si>
  <si>
    <t>Grossistprisutvecklingen för amfetamin. Priser i kronor per kilo. Antal och andel prissvar, prisintervall, medel- och medianpriser samt realprisjusterade medianpriser (senaste årets penningvärde). 1988–2024.</t>
  </si>
  <si>
    <t>Grossistprisutvecklingen för kokain. Priser i kronor per kilo. Antal och andel prissvar, prisintervall, medel- och medianpriser samt realprisjusterade medianpriser (senaste årets penningvärde). 1988–2024.</t>
  </si>
  <si>
    <t>Grossistprisutvecklingen för brunt heroin. Priser i kronor per kilo. Antal och andel prissvar, prisintervall, medel- och medianpriser samt realprisjusterade medianpriser (senaste årets penningvärde). 1988–2024.</t>
  </si>
  <si>
    <t>Grossistprisutvecklingen för ecstasy. Priser i kronor per tusental tabletter. Antal och andel prissvar, prisintervall, medel- och medianpriser samt realprisjusterade medianpriser (senaste årets penningvärde). 1988–2024.</t>
  </si>
  <si>
    <t>Grossistprisutvecklingen för tramadol. Priser i kronor per tusental tabletter. Antal och andel prissvar, prisintervall, medel- och medianpriser samt realprisjusterade medianpriser (senaste årets penningvärde). 1988–2024.</t>
  </si>
  <si>
    <t>Medianvärde används som komplement till det aritmetiska medelvärdet/genomsnittet för att undvika att (eventuella) kraftigt avvikande rapporterade priser får alltför stort inflytande.</t>
  </si>
  <si>
    <r>
      <t>Gatuprisutvecklingen för smugglade cigaretter och alkoholdrycker. Priser i kronor per limpa</t>
    </r>
    <r>
      <rPr>
        <b/>
        <vertAlign val="superscript"/>
        <sz val="10"/>
        <color theme="1"/>
        <rFont val="Arial"/>
        <family val="2"/>
      </rPr>
      <t>a)</t>
    </r>
    <r>
      <rPr>
        <b/>
        <sz val="10"/>
        <color theme="1"/>
        <rFont val="Arial"/>
        <family val="2"/>
      </rPr>
      <t>, liter respektive flak</t>
    </r>
    <r>
      <rPr>
        <b/>
        <vertAlign val="superscript"/>
        <sz val="10"/>
        <color theme="1"/>
        <rFont val="Arial"/>
        <family val="2"/>
      </rPr>
      <t>b)</t>
    </r>
    <r>
      <rPr>
        <b/>
        <sz val="10"/>
        <color theme="1"/>
        <rFont val="Arial"/>
        <family val="2"/>
      </rPr>
      <t>. Antal och andel prissvar, prisintervall, medel- och medianpriser samt realprisjusterade medianpriser (senaste årets penningvärde). 1988–2024.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</si>
</sst>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3" fillId="0" borderId="0" xfId="2" applyBorder="1" applyAlignment="1">
      <alignment wrapText="1"/>
    </xf>
    <xf numFmtId="49" fontId="0" fillId="0" borderId="0" xfId="0" applyNumberFormat="1" applyAlignment="1">
      <alignment horizontal="left" wrapText="1"/>
    </xf>
    <xf numFmtId="49" fontId="2" fillId="0" borderId="0" xfId="0" applyNumberFormat="1" applyFont="1" applyAlignment="1">
      <alignment horizontal="righ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5" fillId="0" borderId="2" xfId="0" applyFont="1" applyBorder="1"/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0" xfId="0" applyFont="1"/>
    <xf numFmtId="0" fontId="5" fillId="0" borderId="2" xfId="0" applyFont="1" applyBorder="1" applyAlignment="1">
      <alignment horizontal="left"/>
    </xf>
    <xf numFmtId="0" fontId="7" fillId="0" borderId="0" xfId="2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1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3" fillId="0" borderId="0" xfId="2"/>
    <xf numFmtId="0" fontId="5" fillId="0" borderId="0" xfId="0" applyFont="1" applyAlignment="1">
      <alignment horizontal="justify" vertical="center"/>
    </xf>
    <xf numFmtId="0" fontId="0" fillId="0" borderId="0" xfId="0" applyAlignment="1">
      <alignment vertical="top" wrapText="1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2" applyFill="1" applyAlignment="1">
      <alignment vertical="center" wrapText="1"/>
    </xf>
    <xf numFmtId="0" fontId="3" fillId="0" borderId="0" xfId="2" applyFill="1" applyAlignment="1">
      <alignment wrapText="1"/>
    </xf>
    <xf numFmtId="9" fontId="5" fillId="0" borderId="0" xfId="4" applyFont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" fontId="5" fillId="0" borderId="1" xfId="0" applyNumberFormat="1" applyFont="1" applyBorder="1" applyAlignment="1">
      <alignment horizontal="center"/>
    </xf>
    <xf numFmtId="9" fontId="5" fillId="0" borderId="0" xfId="4" applyFont="1" applyAlignment="1">
      <alignment horizont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2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0" xfId="2" applyFill="1" applyBorder="1" applyAlignment="1">
      <alignment horizontal="center" vertical="center"/>
    </xf>
    <xf numFmtId="0" fontId="3" fillId="0" borderId="0" xfId="2" applyFill="1" applyAlignment="1">
      <alignment horizontal="center" vertical="center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wrapText="1"/>
    </xf>
  </cellXfs>
  <cellStyles count="5">
    <cellStyle name="Hyperlänk" xfId="2" builtinId="8"/>
    <cellStyle name="Normal" xfId="0" builtinId="0"/>
    <cellStyle name="Normal 2" xfId="1" xr:uid="{00000000-0005-0000-0000-000002000000}"/>
    <cellStyle name="Normal 2 2" xfId="3" xr:uid="{00000000-0005-0000-0000-000003000000}"/>
    <cellStyle name="Pro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'20'!$B$42</c:f>
              <c:strCache>
                <c:ptCount val="1"/>
                <c:pt idx="0">
                  <c:v>Smuggling Monitor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'20'!$A$43:$A$53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'20'!$B$43:$B$53</c:f>
              <c:numCache>
                <c:formatCode>0.00</c:formatCode>
                <c:ptCount val="11"/>
                <c:pt idx="0">
                  <c:v>1.0564285714285699</c:v>
                </c:pt>
                <c:pt idx="1">
                  <c:v>0.85607142857142848</c:v>
                </c:pt>
                <c:pt idx="2">
                  <c:v>0.9107142857142857</c:v>
                </c:pt>
                <c:pt idx="3">
                  <c:v>0.81964285714285712</c:v>
                </c:pt>
                <c:pt idx="4">
                  <c:v>0.76500000000000001</c:v>
                </c:pt>
                <c:pt idx="5">
                  <c:v>0.72857142857142865</c:v>
                </c:pt>
                <c:pt idx="6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B-4302-8BC4-0663B723091D}"/>
            </c:ext>
          </c:extLst>
        </c:ser>
        <c:ser>
          <c:idx val="1"/>
          <c:order val="1"/>
          <c:tx>
            <c:strRef>
              <c:f>'20'!$C$42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'20'!$A$43:$A$53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'20'!$C$43:$C$53</c:f>
              <c:numCache>
                <c:formatCode>General</c:formatCode>
                <c:ptCount val="11"/>
                <c:pt idx="6">
                  <c:v>0.51</c:v>
                </c:pt>
                <c:pt idx="7">
                  <c:v>0.28999999999999998</c:v>
                </c:pt>
                <c:pt idx="8">
                  <c:v>0.31</c:v>
                </c:pt>
                <c:pt idx="9">
                  <c:v>0.18</c:v>
                </c:pt>
                <c:pt idx="1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B-4302-8BC4-0663B723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543640"/>
        <c:axId val="707545800"/>
      </c:lineChart>
      <c:catAx>
        <c:axId val="70754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7545800"/>
        <c:crosses val="autoZero"/>
        <c:auto val="1"/>
        <c:lblAlgn val="ctr"/>
        <c:lblOffset val="100"/>
        <c:noMultiLvlLbl val="0"/>
      </c:catAx>
      <c:valAx>
        <c:axId val="70754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7543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9</xdr:row>
      <xdr:rowOff>28575</xdr:rowOff>
    </xdr:from>
    <xdr:ext cx="4787735" cy="62865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485900"/>
          <a:ext cx="4787735" cy="6286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2248785" cy="2952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248785" cy="2952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76202</xdr:rowOff>
    </xdr:from>
    <xdr:to>
      <xdr:col>1</xdr:col>
      <xdr:colOff>800100</xdr:colOff>
      <xdr:row>0</xdr:row>
      <xdr:rowOff>339726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76202"/>
          <a:ext cx="990599" cy="257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66676</xdr:rowOff>
    </xdr:from>
    <xdr:to>
      <xdr:col>1</xdr:col>
      <xdr:colOff>571500</xdr:colOff>
      <xdr:row>0</xdr:row>
      <xdr:rowOff>324214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66676"/>
          <a:ext cx="990599" cy="2575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571499</xdr:colOff>
      <xdr:row>0</xdr:row>
      <xdr:rowOff>314688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990599" cy="2575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561974</xdr:colOff>
      <xdr:row>0</xdr:row>
      <xdr:rowOff>324213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990599" cy="2575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561974</xdr:colOff>
      <xdr:row>0</xdr:row>
      <xdr:rowOff>324213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990599" cy="2575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1</xdr:col>
      <xdr:colOff>561974</xdr:colOff>
      <xdr:row>0</xdr:row>
      <xdr:rowOff>333738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6200"/>
          <a:ext cx="990599" cy="2575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</xdr:col>
      <xdr:colOff>571499</xdr:colOff>
      <xdr:row>0</xdr:row>
      <xdr:rowOff>333738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200"/>
          <a:ext cx="990599" cy="2575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</xdr:col>
      <xdr:colOff>561974</xdr:colOff>
      <xdr:row>0</xdr:row>
      <xdr:rowOff>343263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5725"/>
          <a:ext cx="990599" cy="2575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</xdr:col>
      <xdr:colOff>561974</xdr:colOff>
      <xdr:row>0</xdr:row>
      <xdr:rowOff>343263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5725"/>
          <a:ext cx="990599" cy="2575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29845</xdr:colOff>
      <xdr:row>0</xdr:row>
      <xdr:rowOff>342901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1038225" cy="2762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45085</xdr:colOff>
      <xdr:row>0</xdr:row>
      <xdr:rowOff>367031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1057275" cy="2952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600074</xdr:colOff>
      <xdr:row>0</xdr:row>
      <xdr:rowOff>333738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990599" cy="25753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561974</xdr:colOff>
      <xdr:row>0</xdr:row>
      <xdr:rowOff>314688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990599" cy="25753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487044</xdr:colOff>
      <xdr:row>0</xdr:row>
      <xdr:rowOff>351518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990599" cy="25753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95250</xdr:rowOff>
    </xdr:from>
    <xdr:ext cx="1019174" cy="257538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19174" cy="25753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485774</xdr:colOff>
      <xdr:row>0</xdr:row>
      <xdr:rowOff>352788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03934" cy="25753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487044</xdr:colOff>
      <xdr:row>0</xdr:row>
      <xdr:rowOff>351518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03934" cy="25753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485774</xdr:colOff>
      <xdr:row>0</xdr:row>
      <xdr:rowOff>352788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03934" cy="25753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485774</xdr:colOff>
      <xdr:row>0</xdr:row>
      <xdr:rowOff>352788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03934" cy="25753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485774</xdr:colOff>
      <xdr:row>0</xdr:row>
      <xdr:rowOff>352788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6B4E119-E7D6-4CCF-A18E-EF2CF2E2B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00124" cy="25753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0</xdr:col>
      <xdr:colOff>1028699</xdr:colOff>
      <xdr:row>0</xdr:row>
      <xdr:rowOff>381001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990599" cy="28575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40</xdr:row>
      <xdr:rowOff>139065</xdr:rowOff>
    </xdr:from>
    <xdr:to>
      <xdr:col>10</xdr:col>
      <xdr:colOff>0</xdr:colOff>
      <xdr:row>57</xdr:row>
      <xdr:rowOff>129540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7FB626E-99D4-882C-40A3-72F26AF4B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lf.guttormsson@can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2:A21"/>
  <sheetViews>
    <sheetView showFormulas="1" workbookViewId="0">
      <selection activeCell="A19" sqref="A19"/>
    </sheetView>
  </sheetViews>
  <sheetFormatPr defaultColWidth="9.44140625" defaultRowHeight="13.2" x14ac:dyDescent="0.25"/>
  <cols>
    <col min="1" max="1" width="51.44140625" style="10" customWidth="1"/>
    <col min="2" max="16384" width="9.44140625" style="10"/>
  </cols>
  <sheetData>
    <row r="2" spans="1:1" s="25" customFormat="1" x14ac:dyDescent="0.25"/>
    <row r="7" spans="1:1" x14ac:dyDescent="0.25">
      <c r="A7" s="10" t="s">
        <v>12</v>
      </c>
    </row>
    <row r="19" spans="1:1" x14ac:dyDescent="0.25">
      <c r="A19" s="11" t="s">
        <v>46</v>
      </c>
    </row>
    <row r="20" spans="1:1" x14ac:dyDescent="0.25">
      <c r="A20" s="11" t="s">
        <v>47</v>
      </c>
    </row>
    <row r="21" spans="1:1" x14ac:dyDescent="0.25">
      <c r="A21" s="11"/>
    </row>
  </sheetData>
  <pageMargins left="0.7" right="0.7" top="0.75" bottom="0.75" header="0.3" footer="0.3"/>
  <pageSetup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2"/>
  <sheetViews>
    <sheetView workbookViewId="0">
      <selection activeCell="A2" sqref="A2:A4"/>
    </sheetView>
  </sheetViews>
  <sheetFormatPr defaultColWidth="9.44140625" defaultRowHeight="14.4" x14ac:dyDescent="0.3"/>
  <cols>
    <col min="1" max="1" width="16.5546875" style="3" customWidth="1"/>
    <col min="2" max="2" width="70" style="2" customWidth="1"/>
    <col min="3" max="16384" width="9.44140625" style="2"/>
  </cols>
  <sheetData>
    <row r="1" spans="1:2" x14ac:dyDescent="0.3">
      <c r="A1" s="54"/>
      <c r="B1" s="55"/>
    </row>
    <row r="2" spans="1:2" s="4" customFormat="1" x14ac:dyDescent="0.3">
      <c r="A2" s="5"/>
    </row>
    <row r="3" spans="1:2" s="4" customFormat="1" x14ac:dyDescent="0.3">
      <c r="A3" s="5"/>
    </row>
    <row r="4" spans="1:2" ht="45" customHeight="1" x14ac:dyDescent="0.3">
      <c r="A4" s="9" t="s">
        <v>9</v>
      </c>
      <c r="B4" s="39" t="s">
        <v>49</v>
      </c>
    </row>
    <row r="5" spans="1:2" x14ac:dyDescent="0.3">
      <c r="A5" s="6"/>
    </row>
    <row r="6" spans="1:2" ht="30" customHeight="1" x14ac:dyDescent="0.3">
      <c r="A6" s="9" t="s">
        <v>11</v>
      </c>
      <c r="B6" s="8" t="s">
        <v>44</v>
      </c>
    </row>
    <row r="7" spans="1:2" x14ac:dyDescent="0.3">
      <c r="A7" s="9"/>
      <c r="B7" s="8"/>
    </row>
    <row r="8" spans="1:2" ht="45" customHeight="1" x14ac:dyDescent="0.3">
      <c r="A8" s="6"/>
      <c r="B8" s="8" t="s">
        <v>69</v>
      </c>
    </row>
    <row r="9" spans="1:2" x14ac:dyDescent="0.3">
      <c r="A9" s="6"/>
      <c r="B9" s="8"/>
    </row>
    <row r="10" spans="1:2" ht="15" customHeight="1" x14ac:dyDescent="0.3">
      <c r="A10" s="6" t="s">
        <v>13</v>
      </c>
      <c r="B10" s="37" t="s">
        <v>32</v>
      </c>
    </row>
    <row r="11" spans="1:2" x14ac:dyDescent="0.3">
      <c r="A11" s="6"/>
      <c r="B11" s="7"/>
    </row>
    <row r="12" spans="1:2" ht="15" customHeight="1" x14ac:dyDescent="0.3">
      <c r="A12" s="6" t="s">
        <v>10</v>
      </c>
      <c r="B12" s="8" t="s">
        <v>48</v>
      </c>
    </row>
  </sheetData>
  <mergeCells count="1">
    <mergeCell ref="A1:B1"/>
  </mergeCells>
  <hyperlinks>
    <hyperlink ref="B10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2"/>
  <sheetViews>
    <sheetView tabSelected="1" zoomScale="103" zoomScaleNormal="145" workbookViewId="0">
      <selection activeCell="A18" sqref="A18:XFD18"/>
    </sheetView>
  </sheetViews>
  <sheetFormatPr defaultRowHeight="14.4" x14ac:dyDescent="0.3"/>
  <cols>
    <col min="1" max="1" width="3.5546875" style="1" bestFit="1" customWidth="1"/>
    <col min="2" max="2" width="85.44140625" customWidth="1"/>
  </cols>
  <sheetData>
    <row r="1" spans="1:2" s="10" customFormat="1" ht="30" customHeight="1" x14ac:dyDescent="0.25">
      <c r="A1" s="11"/>
      <c r="B1" s="11"/>
    </row>
    <row r="2" spans="1:2" x14ac:dyDescent="0.3">
      <c r="A2" s="1" t="s">
        <v>15</v>
      </c>
      <c r="B2" s="42" t="s">
        <v>14</v>
      </c>
    </row>
    <row r="3" spans="1:2" s="2" customFormat="1" ht="30" customHeight="1" x14ac:dyDescent="0.3">
      <c r="A3" s="29">
        <v>1</v>
      </c>
      <c r="B3" s="43" t="str">
        <f>'1'!A2</f>
        <v>Gatuprisutvecklingen för hasch. Priser i kronor per gram. Antal och andel prissvar, prisintervall, medel- och medianpriser samt realprisjusterade medianpriser (senaste årets penningvärde). 1988–2024.</v>
      </c>
    </row>
    <row r="4" spans="1:2" s="2" customFormat="1" ht="45" customHeight="1" x14ac:dyDescent="0.3">
      <c r="A4" s="29">
        <v>2</v>
      </c>
      <c r="B4" s="43" t="str">
        <f>'2'!A2</f>
        <v>Gatuprisutvecklingen för marijuana. Priser i kronor per gram. Antal och andel prissvar, prisintervall, medel- och medianpriser samt realprisjusterade medianpriser (senaste årets penningvärde). 1988–2024.</v>
      </c>
    </row>
    <row r="5" spans="1:2" s="2" customFormat="1" ht="45" customHeight="1" x14ac:dyDescent="0.3">
      <c r="A5" s="29">
        <v>3</v>
      </c>
      <c r="B5" s="43" t="str">
        <f>'3'!A2</f>
        <v>Gatuprisutvecklingen för amfetamin. Priser i kronor per gram. Antal och andel prissvar, prisintervall, medel- och medianpriser samt realprisjusterade medianpriser (senaste årets penningvärde). 1988–2024.</v>
      </c>
    </row>
    <row r="6" spans="1:2" s="2" customFormat="1" ht="45" customHeight="1" x14ac:dyDescent="0.3">
      <c r="A6" s="29">
        <v>4</v>
      </c>
      <c r="B6" s="43" t="str">
        <f>'4'!A2</f>
        <v>Gatuprisutvecklingen för kokain. Priser i kronor per gram. Antal och andel prissvar, prisintervall, medel- och medianpriser samt realprisjusterade medianpriser (senaste årets penningvärde). 1988–2024.</v>
      </c>
    </row>
    <row r="7" spans="1:2" s="2" customFormat="1" ht="45" customHeight="1" x14ac:dyDescent="0.3">
      <c r="A7" s="29">
        <v>5</v>
      </c>
      <c r="B7" s="43" t="str">
        <f>'5'!A2</f>
        <v>Gatuprisutvecklingen för vitt heroin/heroina). Priser i kronor per gram. Antal och andel prissvar, prisintervall, medel- och medianpriser samt realprisjusterade medianpriser (senaste årets penningvärde). 1988–2024.</v>
      </c>
    </row>
    <row r="8" spans="1:2" s="2" customFormat="1" ht="45" customHeight="1" x14ac:dyDescent="0.3">
      <c r="A8" s="29">
        <v>6</v>
      </c>
      <c r="B8" s="43" t="str">
        <f>'6'!A2</f>
        <v>Gatuprisutvecklingen för brunt heroin/heroina). Priser i kronor per gram. Antal och andel prissvar, prisintervall, medel- och medianpriser samt realprisjusterade medianpriser (senaste årets penningvärde). 1988–2024.</v>
      </c>
    </row>
    <row r="9" spans="1:2" s="2" customFormat="1" ht="45" customHeight="1" x14ac:dyDescent="0.3">
      <c r="A9" s="29">
        <v>7</v>
      </c>
      <c r="B9" s="43" t="str">
        <f>'7'!A2</f>
        <v>Gatuprisutvecklingen för ecstasy. Priser i kronor per tablett. Antal och andel prissvar, prisintervall, medel- och medianpriser samt realprisjusterade medianpriser (senaste årets penningvärde). 1988–2024.</v>
      </c>
    </row>
    <row r="10" spans="1:2" s="2" customFormat="1" ht="30" customHeight="1" x14ac:dyDescent="0.3">
      <c r="A10" s="29">
        <v>8</v>
      </c>
      <c r="B10" s="43" t="str">
        <f>'8'!A2</f>
        <v>Gatuprisutvecklingen för LSD. Priser i kronor per dos. Antal och andel prissvar, prisintervall, medel- och medianpriser samt realprisjusterade medianpriser (senaste årets penningvärde). 1988–2024.</v>
      </c>
    </row>
    <row r="11" spans="1:2" s="2" customFormat="1" ht="45" customHeight="1" x14ac:dyDescent="0.3">
      <c r="A11" s="29">
        <v>9</v>
      </c>
      <c r="B11" s="43" t="str">
        <f>'9'!A2</f>
        <v>Gatupriset för tramadola). Pris i kronor per 100 milligram. Antal och andel prissvar, prisintervall, medel- och medianpriser samt realprisjusterade medianpriser (senaste årets penningvärde). 1988–2024.</v>
      </c>
    </row>
    <row r="12" spans="1:2" s="2" customFormat="1" ht="30" customHeight="1" x14ac:dyDescent="0.3">
      <c r="A12" s="29">
        <v>10</v>
      </c>
      <c r="B12" s="43" t="str">
        <f>'10'!A2</f>
        <v>Gatupriset för alprazolama). Pris i kronor per 1 milligram. Antal och andel prissvar, prisintervall, medel- och medianpriser samt realprisjusterade medianpriser (senaste årets penningvärde). 1988–2024.</v>
      </c>
    </row>
    <row r="13" spans="1:2" s="2" customFormat="1" ht="30" customHeight="1" x14ac:dyDescent="0.3">
      <c r="A13" s="29">
        <v>11</v>
      </c>
      <c r="B13" s="43" t="str">
        <f>'11'!A2</f>
        <v>Gatuprisutvecklingen för hasch, marijuana, amfetamin, kokain samt vitt och brunt heroin. Indexerade realprisjusterade medianpriser (senaste årets penningvärde). 1988–2024. Index 1988=100.</v>
      </c>
    </row>
    <row r="14" spans="1:2" s="2" customFormat="1" ht="30" customHeight="1" x14ac:dyDescent="0.3">
      <c r="A14" s="29">
        <v>12</v>
      </c>
      <c r="B14" s="44" t="str">
        <f>'12'!A2</f>
        <v>Gatuprisutvecklingen för hasch, marijuana, amfetamin, kokain, brunt heroin, ecstasy och LSD. Indexerade realprisjusterade medianpriser (senaste årets penningvärde). 1988–2024. Index 2000=100.</v>
      </c>
    </row>
    <row r="15" spans="1:2" s="2" customFormat="1" ht="43.2" customHeight="1" x14ac:dyDescent="0.3">
      <c r="A15" s="29">
        <v>13</v>
      </c>
      <c r="B15" s="43" t="str">
        <f>'13'!A2</f>
        <v>Grossistprisutvecklingen för hasch. Priser i kronor per kilo. Antal och andel prissvar, prisintervall, medel- och medianpriser samt realprisjusterade medianpriser (senaste årets penningvärde). 1988–2024.</v>
      </c>
    </row>
    <row r="16" spans="1:2" s="2" customFormat="1" ht="45" customHeight="1" x14ac:dyDescent="0.3">
      <c r="A16" s="29">
        <v>14</v>
      </c>
      <c r="B16" s="43" t="str">
        <f>'14'!A2</f>
        <v>Grossistprisutvecklingen för marijuana. Priser i kronor per kilo. Antal och andel prissvar, prisintervall, medel- och medianpriser samt realprisjusterade medianpriser (senaste årets penningvärde). 1988–2024.</v>
      </c>
    </row>
    <row r="17" spans="1:2" s="2" customFormat="1" ht="45" customHeight="1" x14ac:dyDescent="0.3">
      <c r="A17" s="29">
        <v>15</v>
      </c>
      <c r="B17" s="43" t="str">
        <f>'15'!A2</f>
        <v>Grossistprisutvecklingen för amfetamin. Priser i kronor per kilo. Antal och andel prissvar, prisintervall, medel- och medianpriser samt realprisjusterade medianpriser (senaste årets penningvärde). 1988–2024.</v>
      </c>
    </row>
    <row r="18" spans="1:2" s="2" customFormat="1" ht="45" customHeight="1" x14ac:dyDescent="0.3">
      <c r="A18" s="29">
        <v>16</v>
      </c>
      <c r="B18" s="43" t="str">
        <f>'16'!A2</f>
        <v>Grossistprisutvecklingen för kokain. Priser i kronor per kilo. Antal och andel prissvar, prisintervall, medel- och medianpriser samt realprisjusterade medianpriser (senaste årets penningvärde). 1988–2024.</v>
      </c>
    </row>
    <row r="19" spans="1:2" s="2" customFormat="1" ht="45" customHeight="1" x14ac:dyDescent="0.3">
      <c r="A19" s="29">
        <v>17</v>
      </c>
      <c r="B19" s="43" t="str">
        <f>'17'!A2</f>
        <v>Grossistprisutvecklingen för brunt heroin. Priser i kronor per kilo. Antal och andel prissvar, prisintervall, medel- och medianpriser samt realprisjusterade medianpriser (senaste årets penningvärde). 1988–2024.</v>
      </c>
    </row>
    <row r="20" spans="1:2" s="2" customFormat="1" ht="45" customHeight="1" x14ac:dyDescent="0.3">
      <c r="A20" s="29">
        <v>18</v>
      </c>
      <c r="B20" s="43" t="str">
        <f>'18'!A2</f>
        <v>Grossistprisutvecklingen för ecstasy. Priser i kronor per tusental tabletter. Antal och andel prissvar, prisintervall, medel- och medianpriser samt realprisjusterade medianpriser (senaste årets penningvärde). 1988–2024.</v>
      </c>
    </row>
    <row r="21" spans="1:2" s="2" customFormat="1" ht="45" customHeight="1" x14ac:dyDescent="0.3">
      <c r="A21" s="29">
        <v>19</v>
      </c>
      <c r="B21" s="43" t="str">
        <f>'19'!A2</f>
        <v>Grossistprisutvecklingen för tramadol. Priser i kronor per tusental tabletter. Antal och andel prissvar, prisintervall, medel- och medianpriser samt realprisjusterade medianpriser (senaste årets penningvärde). 1988–2024.</v>
      </c>
    </row>
    <row r="22" spans="1:2" s="2" customFormat="1" ht="45" customHeight="1" x14ac:dyDescent="0.3">
      <c r="A22" s="29">
        <v>20</v>
      </c>
      <c r="B22" s="43" t="str">
        <f>'20'!A2</f>
        <v>Gatuprisutvecklingen för smugglade cigaretter och alkoholdrycker. Priser i kronor per limpaa), liter respektive flakb). Antal och andel prissvar, prisintervall, medel- och medianpriser samt realprisjusterade medianpriser (senaste årets penningvärde). 1988–2024.</v>
      </c>
    </row>
  </sheetData>
  <hyperlinks>
    <hyperlink ref="B3" location="'1'!_Toc259450346" display="'1'!_Toc259450346" xr:uid="{00000000-0004-0000-0200-000000000000}"/>
    <hyperlink ref="B4" location="'2'!_Toc259450346" display="'2'!_Toc259450346" xr:uid="{00000000-0004-0000-0200-000001000000}"/>
    <hyperlink ref="B5" location="'3'!_Toc259450346" display="'3'!_Toc259450346" xr:uid="{00000000-0004-0000-0200-000002000000}"/>
    <hyperlink ref="B6" location="'4'!_Toc259450346" display="'4'!_Toc259450346" xr:uid="{00000000-0004-0000-0200-000003000000}"/>
    <hyperlink ref="B7" location="'5'!_Toc259450346" display="'5'!_Toc259450346" xr:uid="{00000000-0004-0000-0200-000004000000}"/>
    <hyperlink ref="B8" location="'6'!_Toc259450346" display="'6'!_Toc259450346" xr:uid="{00000000-0004-0000-0200-000005000000}"/>
    <hyperlink ref="B9" location="'7'!_Toc259450346" display="'7'!_Toc259450346" xr:uid="{00000000-0004-0000-0200-000006000000}"/>
    <hyperlink ref="B10" location="'8'!_Toc259450346" display="'8'!_Toc259450346" xr:uid="{00000000-0004-0000-0200-000007000000}"/>
    <hyperlink ref="B13" location="'11'!A2" display="'11'!A2" xr:uid="{00000000-0004-0000-0200-00000A000000}"/>
    <hyperlink ref="B14" location="'12'!A2" display="'12'!A2" xr:uid="{00000000-0004-0000-0200-00000B000000}"/>
    <hyperlink ref="B21" location="'19'!A2" display="'19'!A2" xr:uid="{00000000-0004-0000-0200-00000C000000}"/>
    <hyperlink ref="B15" location="'13'!A2" display="'13'!A2" xr:uid="{00000000-0004-0000-0200-00000D000000}"/>
    <hyperlink ref="B16" location="'14'!A2" display="'14'!A2" xr:uid="{00000000-0004-0000-0200-00000E000000}"/>
    <hyperlink ref="B17" location="'15'!A2" display="'15'!A2" xr:uid="{00000000-0004-0000-0200-00000F000000}"/>
    <hyperlink ref="B18" location="'16'!A2" display="'16'!A2" xr:uid="{00000000-0004-0000-0200-000010000000}"/>
    <hyperlink ref="B20" location="'18'!A2" display="'18'!A2" xr:uid="{00000000-0004-0000-0200-000012000000}"/>
    <hyperlink ref="B11" location="'9'!A1" display="'9'!A1" xr:uid="{1F931295-29B1-4AED-BBEB-AB6B1747F888}"/>
    <hyperlink ref="B12" location="'10'!A1" display="'10'!A1" xr:uid="{722CCE05-F875-4EAD-BC38-0D371E79C32C}"/>
    <hyperlink ref="B19" location="'17'!A2" display="'17'!A2" xr:uid="{0B4AF569-563D-4D78-A5CC-EC7C95D37EC5}"/>
    <hyperlink ref="B22" location="'20'!A2" display="'20'!A2" xr:uid="{68D17982-34F3-4285-95BB-2371D84BB4DF}"/>
  </hyperlinks>
  <pageMargins left="0.7" right="0.7" top="0.75" bottom="0.75" header="0.3" footer="0.3"/>
  <pageSetup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4"/>
  <sheetViews>
    <sheetView zoomScaleNormal="100"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6.5546875" style="13" customWidth="1"/>
    <col min="2" max="4" width="8.5546875" style="11" customWidth="1"/>
    <col min="5" max="5" width="6.5546875" style="11" customWidth="1"/>
    <col min="6" max="6" width="2.5546875" style="11" customWidth="1"/>
    <col min="7" max="7" width="6.5546875" style="11" customWidth="1"/>
    <col min="8" max="10" width="8.5546875" style="11" customWidth="1"/>
    <col min="11" max="11" width="9.44140625" style="11"/>
    <col min="12" max="16384" width="9.44140625" style="10"/>
  </cols>
  <sheetData>
    <row r="1" spans="1:10" ht="30" customHeight="1" x14ac:dyDescent="0.25">
      <c r="H1" s="56" t="s">
        <v>24</v>
      </c>
      <c r="I1" s="57"/>
      <c r="J1" s="57"/>
    </row>
    <row r="2" spans="1:10" ht="45" customHeight="1" x14ac:dyDescent="0.25">
      <c r="A2" s="58" t="s">
        <v>50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25">
      <c r="A3" s="10"/>
      <c r="B3" s="64" t="s">
        <v>8</v>
      </c>
      <c r="C3" s="61" t="s">
        <v>2</v>
      </c>
      <c r="D3" s="61"/>
      <c r="E3" s="62" t="s">
        <v>5</v>
      </c>
      <c r="F3" s="62"/>
      <c r="G3" s="62"/>
      <c r="H3" s="61" t="s">
        <v>3</v>
      </c>
      <c r="I3" s="61"/>
      <c r="J3" s="62" t="s">
        <v>43</v>
      </c>
    </row>
    <row r="4" spans="1:10" ht="30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A5" s="10"/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1988</v>
      </c>
      <c r="B6" s="14">
        <v>21</v>
      </c>
      <c r="C6" s="14">
        <v>13</v>
      </c>
      <c r="D6" s="14">
        <v>62</v>
      </c>
      <c r="E6" s="14">
        <v>30</v>
      </c>
      <c r="F6" s="14" t="s">
        <v>1</v>
      </c>
      <c r="G6" s="14">
        <v>125</v>
      </c>
      <c r="H6" s="14">
        <v>91</v>
      </c>
      <c r="I6" s="14">
        <v>100</v>
      </c>
      <c r="J6" s="14">
        <v>234.94623655913981</v>
      </c>
    </row>
    <row r="7" spans="1:10" ht="12.75" customHeight="1" x14ac:dyDescent="0.25">
      <c r="A7" s="13">
        <v>1989</v>
      </c>
      <c r="B7" s="14">
        <v>42</v>
      </c>
      <c r="C7" s="14">
        <v>33</v>
      </c>
      <c r="D7" s="14">
        <v>79</v>
      </c>
      <c r="E7" s="14">
        <v>50</v>
      </c>
      <c r="F7" s="14" t="s">
        <v>1</v>
      </c>
      <c r="G7" s="14">
        <v>100</v>
      </c>
      <c r="H7" s="14">
        <v>84</v>
      </c>
      <c r="I7" s="14">
        <v>85</v>
      </c>
      <c r="J7" s="14">
        <v>187.62095916631219</v>
      </c>
    </row>
    <row r="8" spans="1:10" ht="12.75" customHeight="1" x14ac:dyDescent="0.25">
      <c r="A8" s="13">
        <v>1990</v>
      </c>
      <c r="B8" s="14">
        <v>40</v>
      </c>
      <c r="C8" s="14">
        <v>34</v>
      </c>
      <c r="D8" s="14">
        <v>85</v>
      </c>
      <c r="E8" s="14">
        <v>55</v>
      </c>
      <c r="F8" s="14" t="s">
        <v>1</v>
      </c>
      <c r="G8" s="14">
        <v>110</v>
      </c>
      <c r="H8" s="14">
        <v>86</v>
      </c>
      <c r="I8" s="14">
        <v>88</v>
      </c>
      <c r="J8" s="14">
        <v>175.99576067058481</v>
      </c>
    </row>
    <row r="9" spans="1:10" ht="12.75" customHeight="1" x14ac:dyDescent="0.25">
      <c r="A9" s="13">
        <v>1991</v>
      </c>
      <c r="B9" s="14">
        <v>35</v>
      </c>
      <c r="C9" s="14">
        <v>33</v>
      </c>
      <c r="D9" s="14">
        <v>94</v>
      </c>
      <c r="E9" s="14">
        <v>45</v>
      </c>
      <c r="F9" s="14" t="s">
        <v>1</v>
      </c>
      <c r="G9" s="14">
        <v>110</v>
      </c>
      <c r="H9" s="14">
        <v>84</v>
      </c>
      <c r="I9" s="14">
        <v>85</v>
      </c>
      <c r="J9" s="14">
        <v>155.32947442556562</v>
      </c>
    </row>
    <row r="10" spans="1:10" ht="12.75" customHeight="1" x14ac:dyDescent="0.25">
      <c r="A10" s="13">
        <v>1992</v>
      </c>
      <c r="B10" s="14">
        <v>39</v>
      </c>
      <c r="C10" s="14">
        <v>36</v>
      </c>
      <c r="D10" s="14">
        <v>92</v>
      </c>
      <c r="E10" s="14">
        <v>50</v>
      </c>
      <c r="F10" s="14" t="s">
        <v>1</v>
      </c>
      <c r="G10" s="14">
        <v>100</v>
      </c>
      <c r="H10" s="14">
        <v>83</v>
      </c>
      <c r="I10" s="14">
        <v>85</v>
      </c>
      <c r="J10" s="14">
        <v>151.72306303207498</v>
      </c>
    </row>
    <row r="11" spans="1:10" ht="12.75" customHeight="1" x14ac:dyDescent="0.25">
      <c r="A11" s="13">
        <v>1993</v>
      </c>
      <c r="B11" s="14">
        <v>41</v>
      </c>
      <c r="C11" s="14">
        <v>35</v>
      </c>
      <c r="D11" s="14">
        <v>85</v>
      </c>
      <c r="E11" s="14">
        <v>60</v>
      </c>
      <c r="F11" s="14" t="s">
        <v>1</v>
      </c>
      <c r="G11" s="14">
        <v>175</v>
      </c>
      <c r="H11" s="14">
        <v>89</v>
      </c>
      <c r="I11" s="14">
        <v>90</v>
      </c>
      <c r="J11" s="14">
        <v>153.39943342776203</v>
      </c>
    </row>
    <row r="12" spans="1:10" ht="12.75" customHeight="1" x14ac:dyDescent="0.25">
      <c r="A12" s="13">
        <v>1994</v>
      </c>
      <c r="B12" s="14">
        <v>36</v>
      </c>
      <c r="C12" s="14">
        <v>30</v>
      </c>
      <c r="D12" s="14">
        <v>83</v>
      </c>
      <c r="E12" s="14">
        <v>50</v>
      </c>
      <c r="F12" s="14" t="s">
        <v>1</v>
      </c>
      <c r="G12" s="14">
        <v>150</v>
      </c>
      <c r="H12" s="14">
        <v>86</v>
      </c>
      <c r="I12" s="14">
        <v>80</v>
      </c>
      <c r="J12" s="14">
        <v>133.4726520114134</v>
      </c>
    </row>
    <row r="13" spans="1:10" ht="12.75" customHeight="1" x14ac:dyDescent="0.25">
      <c r="A13" s="13">
        <v>1995</v>
      </c>
      <c r="B13" s="14">
        <v>39</v>
      </c>
      <c r="C13" s="14">
        <v>29</v>
      </c>
      <c r="D13" s="14">
        <v>74</v>
      </c>
      <c r="E13" s="14">
        <v>60</v>
      </c>
      <c r="F13" s="14" t="s">
        <v>1</v>
      </c>
      <c r="G13" s="14">
        <v>150</v>
      </c>
      <c r="H13" s="14">
        <v>88</v>
      </c>
      <c r="I13" s="14">
        <v>90</v>
      </c>
      <c r="J13" s="14">
        <v>146.55801365027065</v>
      </c>
    </row>
    <row r="14" spans="1:10" ht="12.75" customHeight="1" x14ac:dyDescent="0.25">
      <c r="A14" s="13">
        <v>1996</v>
      </c>
      <c r="B14" s="14">
        <v>35</v>
      </c>
      <c r="C14" s="14">
        <v>28</v>
      </c>
      <c r="D14" s="14">
        <v>80</v>
      </c>
      <c r="E14" s="14">
        <v>50</v>
      </c>
      <c r="F14" s="14" t="s">
        <v>1</v>
      </c>
      <c r="G14" s="14">
        <v>125</v>
      </c>
      <c r="H14" s="14">
        <v>87</v>
      </c>
      <c r="I14" s="14">
        <v>85</v>
      </c>
      <c r="J14" s="14">
        <v>137.68142801404605</v>
      </c>
    </row>
    <row r="15" spans="1:10" ht="12.75" customHeight="1" x14ac:dyDescent="0.25">
      <c r="A15" s="13">
        <v>1997</v>
      </c>
      <c r="B15" s="14">
        <v>30</v>
      </c>
      <c r="C15" s="14">
        <v>21</v>
      </c>
      <c r="D15" s="14">
        <v>70</v>
      </c>
      <c r="E15" s="14">
        <v>50</v>
      </c>
      <c r="F15" s="14" t="s">
        <v>1</v>
      </c>
      <c r="G15" s="14">
        <v>150</v>
      </c>
      <c r="H15" s="14">
        <v>86</v>
      </c>
      <c r="I15" s="14">
        <v>80</v>
      </c>
      <c r="J15" s="14">
        <v>128.73367184774602</v>
      </c>
    </row>
    <row r="16" spans="1:10" ht="12.75" customHeight="1" x14ac:dyDescent="0.25">
      <c r="A16" s="13">
        <v>1998</v>
      </c>
      <c r="B16" s="14">
        <v>35</v>
      </c>
      <c r="C16" s="14">
        <v>22</v>
      </c>
      <c r="D16" s="14">
        <v>63</v>
      </c>
      <c r="E16" s="14">
        <v>55</v>
      </c>
      <c r="F16" s="14" t="s">
        <v>1</v>
      </c>
      <c r="G16" s="14">
        <v>100</v>
      </c>
      <c r="H16" s="14">
        <v>86</v>
      </c>
      <c r="I16" s="14">
        <v>90</v>
      </c>
      <c r="J16" s="14">
        <v>145.21375825884181</v>
      </c>
    </row>
    <row r="17" spans="1:10" ht="12.75" customHeight="1" x14ac:dyDescent="0.25">
      <c r="A17" s="13">
        <v>1999</v>
      </c>
      <c r="B17" s="14">
        <v>32</v>
      </c>
      <c r="C17" s="14">
        <v>23</v>
      </c>
      <c r="D17" s="14">
        <v>72</v>
      </c>
      <c r="E17" s="14">
        <v>60</v>
      </c>
      <c r="F17" s="14" t="s">
        <v>1</v>
      </c>
      <c r="G17" s="14">
        <v>150</v>
      </c>
      <c r="H17" s="14">
        <v>95</v>
      </c>
      <c r="I17" s="14">
        <v>90</v>
      </c>
      <c r="J17" s="14">
        <v>144.54524352973036</v>
      </c>
    </row>
    <row r="18" spans="1:10" ht="12.75" customHeight="1" x14ac:dyDescent="0.25">
      <c r="A18" s="13">
        <v>2000</v>
      </c>
      <c r="B18" s="14">
        <v>21</v>
      </c>
      <c r="C18" s="14">
        <v>21</v>
      </c>
      <c r="D18" s="14">
        <v>100</v>
      </c>
      <c r="E18" s="14">
        <v>60</v>
      </c>
      <c r="F18" s="14" t="s">
        <v>1</v>
      </c>
      <c r="G18" s="14">
        <v>100</v>
      </c>
      <c r="H18" s="14">
        <v>85</v>
      </c>
      <c r="I18" s="14">
        <v>80</v>
      </c>
      <c r="J18" s="14">
        <v>127.34174303132548</v>
      </c>
    </row>
    <row r="19" spans="1:10" ht="12.75" customHeight="1" x14ac:dyDescent="0.25">
      <c r="A19" s="13">
        <v>2001</v>
      </c>
      <c r="B19" s="14">
        <v>42</v>
      </c>
      <c r="C19" s="14">
        <v>39</v>
      </c>
      <c r="D19" s="14">
        <v>93</v>
      </c>
      <c r="E19" s="14">
        <v>60</v>
      </c>
      <c r="F19" s="14" t="s">
        <v>1</v>
      </c>
      <c r="G19" s="14">
        <v>100</v>
      </c>
      <c r="H19" s="14">
        <v>84</v>
      </c>
      <c r="I19" s="14">
        <v>80</v>
      </c>
      <c r="J19" s="14">
        <v>124.34759818787676</v>
      </c>
    </row>
    <row r="20" spans="1:10" ht="12.75" customHeight="1" x14ac:dyDescent="0.25">
      <c r="A20" s="13">
        <v>2002</v>
      </c>
      <c r="B20" s="14">
        <v>39</v>
      </c>
      <c r="C20" s="14">
        <v>37</v>
      </c>
      <c r="D20" s="14">
        <v>95</v>
      </c>
      <c r="E20" s="14">
        <v>65</v>
      </c>
      <c r="F20" s="14" t="s">
        <v>1</v>
      </c>
      <c r="G20" s="14">
        <v>100</v>
      </c>
      <c r="H20" s="14">
        <v>83</v>
      </c>
      <c r="I20" s="14">
        <v>80</v>
      </c>
      <c r="J20" s="14">
        <v>121.72255818215135</v>
      </c>
    </row>
    <row r="21" spans="1:10" ht="12.75" customHeight="1" x14ac:dyDescent="0.25">
      <c r="A21" s="13">
        <v>2003</v>
      </c>
      <c r="B21" s="14">
        <v>42</v>
      </c>
      <c r="C21" s="14">
        <v>41</v>
      </c>
      <c r="D21" s="14">
        <v>98</v>
      </c>
      <c r="E21" s="14">
        <v>65</v>
      </c>
      <c r="F21" s="14" t="s">
        <v>1</v>
      </c>
      <c r="G21" s="14">
        <v>100</v>
      </c>
      <c r="H21" s="14">
        <v>84</v>
      </c>
      <c r="I21" s="14">
        <v>80</v>
      </c>
      <c r="J21" s="14">
        <v>119.42037323361259</v>
      </c>
    </row>
    <row r="22" spans="1:10" ht="12.75" customHeight="1" x14ac:dyDescent="0.25">
      <c r="A22" s="13">
        <v>2004</v>
      </c>
      <c r="B22" s="14">
        <v>42</v>
      </c>
      <c r="C22" s="14">
        <v>41</v>
      </c>
      <c r="D22" s="14">
        <v>98</v>
      </c>
      <c r="E22" s="14">
        <v>70</v>
      </c>
      <c r="F22" s="14" t="s">
        <v>1</v>
      </c>
      <c r="G22" s="14">
        <v>110</v>
      </c>
      <c r="H22" s="14">
        <v>84</v>
      </c>
      <c r="I22" s="14">
        <v>80</v>
      </c>
      <c r="J22" s="14">
        <v>118.97972343626854</v>
      </c>
    </row>
    <row r="23" spans="1:10" ht="12.75" customHeight="1" x14ac:dyDescent="0.25">
      <c r="A23" s="13">
        <v>2005</v>
      </c>
      <c r="B23" s="14">
        <v>42</v>
      </c>
      <c r="C23" s="14">
        <v>41</v>
      </c>
      <c r="D23" s="14">
        <v>98</v>
      </c>
      <c r="E23" s="14">
        <v>60</v>
      </c>
      <c r="F23" s="14" t="s">
        <v>1</v>
      </c>
      <c r="G23" s="14">
        <v>100</v>
      </c>
      <c r="H23" s="14">
        <v>83</v>
      </c>
      <c r="I23" s="14">
        <v>80</v>
      </c>
      <c r="J23" s="14">
        <v>118.44085446310757</v>
      </c>
    </row>
    <row r="24" spans="1:10" ht="12.75" customHeight="1" x14ac:dyDescent="0.25">
      <c r="A24" s="13">
        <v>2006</v>
      </c>
      <c r="B24" s="14">
        <v>42</v>
      </c>
      <c r="C24" s="14">
        <v>40</v>
      </c>
      <c r="D24" s="14">
        <v>95</v>
      </c>
      <c r="E24" s="14">
        <v>60</v>
      </c>
      <c r="F24" s="14" t="s">
        <v>1</v>
      </c>
      <c r="G24" s="14">
        <v>150</v>
      </c>
      <c r="H24" s="14">
        <v>84</v>
      </c>
      <c r="I24" s="14">
        <v>80</v>
      </c>
      <c r="J24" s="14">
        <v>116.85314193230595</v>
      </c>
    </row>
    <row r="25" spans="1:10" ht="12.75" customHeight="1" x14ac:dyDescent="0.25">
      <c r="A25" s="13">
        <v>2007</v>
      </c>
      <c r="B25" s="14">
        <v>40</v>
      </c>
      <c r="C25" s="14">
        <v>40</v>
      </c>
      <c r="D25" s="14">
        <v>100</v>
      </c>
      <c r="E25" s="14">
        <v>60</v>
      </c>
      <c r="F25" s="14" t="s">
        <v>1</v>
      </c>
      <c r="G25" s="14">
        <v>100</v>
      </c>
      <c r="H25" s="14">
        <v>81</v>
      </c>
      <c r="I25" s="14">
        <v>80</v>
      </c>
      <c r="J25" s="14">
        <v>114.32308698495748</v>
      </c>
    </row>
    <row r="26" spans="1:10" ht="12.75" customHeight="1" x14ac:dyDescent="0.25">
      <c r="A26" s="13">
        <v>2008</v>
      </c>
      <c r="B26" s="14">
        <v>42</v>
      </c>
      <c r="C26" s="14">
        <v>41</v>
      </c>
      <c r="D26" s="14">
        <v>98</v>
      </c>
      <c r="E26" s="14">
        <v>60</v>
      </c>
      <c r="F26" s="14" t="s">
        <v>1</v>
      </c>
      <c r="G26" s="14">
        <v>100</v>
      </c>
      <c r="H26" s="14">
        <v>84</v>
      </c>
      <c r="I26" s="14">
        <v>80</v>
      </c>
      <c r="J26" s="14">
        <v>110.522462562396</v>
      </c>
    </row>
    <row r="27" spans="1:10" ht="12.75" customHeight="1" x14ac:dyDescent="0.25">
      <c r="A27" s="13">
        <v>2009</v>
      </c>
      <c r="B27" s="14">
        <v>42</v>
      </c>
      <c r="C27" s="14">
        <v>42</v>
      </c>
      <c r="D27" s="14">
        <v>100</v>
      </c>
      <c r="E27" s="14">
        <v>70</v>
      </c>
      <c r="F27" s="14" t="s">
        <v>1</v>
      </c>
      <c r="G27" s="14">
        <v>110</v>
      </c>
      <c r="H27" s="14">
        <v>87</v>
      </c>
      <c r="I27" s="14">
        <v>82</v>
      </c>
      <c r="J27" s="14">
        <v>113.85003846025215</v>
      </c>
    </row>
    <row r="28" spans="1:10" ht="12.75" customHeight="1" x14ac:dyDescent="0.25">
      <c r="A28" s="13">
        <v>2010</v>
      </c>
      <c r="B28" s="14">
        <v>41</v>
      </c>
      <c r="C28" s="14">
        <v>41</v>
      </c>
      <c r="D28" s="14">
        <v>100</v>
      </c>
      <c r="E28" s="14">
        <v>60</v>
      </c>
      <c r="F28" s="14" t="s">
        <v>1</v>
      </c>
      <c r="G28" s="14">
        <v>125</v>
      </c>
      <c r="H28" s="14">
        <v>92</v>
      </c>
      <c r="I28" s="14">
        <v>95</v>
      </c>
      <c r="J28" s="14">
        <v>130.39061725129761</v>
      </c>
    </row>
    <row r="29" spans="1:10" ht="12.75" customHeight="1" x14ac:dyDescent="0.25">
      <c r="A29" s="13">
        <v>2011</v>
      </c>
      <c r="B29" s="14">
        <v>42</v>
      </c>
      <c r="C29" s="14">
        <v>42</v>
      </c>
      <c r="D29" s="14">
        <v>100</v>
      </c>
      <c r="E29" s="14">
        <v>70</v>
      </c>
      <c r="F29" s="14" t="s">
        <v>1</v>
      </c>
      <c r="G29" s="14">
        <v>200</v>
      </c>
      <c r="H29" s="14">
        <v>98</v>
      </c>
      <c r="I29" s="14">
        <v>100</v>
      </c>
      <c r="J29" s="14">
        <v>133.3044343833285</v>
      </c>
    </row>
    <row r="30" spans="1:10" ht="12.75" customHeight="1" x14ac:dyDescent="0.25">
      <c r="A30" s="13">
        <v>2012</v>
      </c>
      <c r="B30" s="14">
        <v>42</v>
      </c>
      <c r="C30" s="14">
        <v>41</v>
      </c>
      <c r="D30" s="14">
        <v>98</v>
      </c>
      <c r="E30" s="14">
        <v>70</v>
      </c>
      <c r="F30" s="14" t="s">
        <v>1</v>
      </c>
      <c r="G30" s="14">
        <v>150</v>
      </c>
      <c r="H30" s="14">
        <v>102.8</v>
      </c>
      <c r="I30" s="14">
        <v>100</v>
      </c>
      <c r="J30" s="14">
        <v>132.12921705919797</v>
      </c>
    </row>
    <row r="31" spans="1:10" ht="12.75" customHeight="1" x14ac:dyDescent="0.25">
      <c r="A31" s="13">
        <v>2013</v>
      </c>
      <c r="B31" s="14">
        <v>42</v>
      </c>
      <c r="C31" s="14">
        <v>41</v>
      </c>
      <c r="D31" s="14">
        <v>98</v>
      </c>
      <c r="E31" s="14">
        <v>70</v>
      </c>
      <c r="F31" s="14" t="s">
        <v>1</v>
      </c>
      <c r="G31" s="14">
        <v>150</v>
      </c>
      <c r="H31" s="14">
        <v>104</v>
      </c>
      <c r="I31" s="14">
        <v>100</v>
      </c>
      <c r="J31" s="14">
        <v>132.18811692033367</v>
      </c>
    </row>
    <row r="32" spans="1:10" ht="12.75" customHeight="1" x14ac:dyDescent="0.25">
      <c r="A32" s="13">
        <v>2014</v>
      </c>
      <c r="B32" s="14">
        <v>41</v>
      </c>
      <c r="C32" s="21">
        <v>41</v>
      </c>
      <c r="D32" s="19">
        <v>100</v>
      </c>
      <c r="E32" s="14">
        <v>60</v>
      </c>
      <c r="F32" s="14" t="s">
        <v>1</v>
      </c>
      <c r="G32" s="14">
        <v>150</v>
      </c>
      <c r="H32" s="14">
        <v>110</v>
      </c>
      <c r="I32" s="14">
        <v>105</v>
      </c>
      <c r="J32" s="14">
        <v>139.04988994864269</v>
      </c>
    </row>
    <row r="33" spans="1:10" ht="12.75" customHeight="1" x14ac:dyDescent="0.25">
      <c r="A33" s="13">
        <v>2015</v>
      </c>
      <c r="B33" s="14">
        <v>47</v>
      </c>
      <c r="C33" s="21">
        <v>46</v>
      </c>
      <c r="D33" s="19">
        <v>98</v>
      </c>
      <c r="E33" s="14">
        <v>75</v>
      </c>
      <c r="F33" s="14" t="s">
        <v>1</v>
      </c>
      <c r="G33" s="14">
        <v>160</v>
      </c>
      <c r="H33" s="14">
        <v>108</v>
      </c>
      <c r="I33" s="14">
        <v>100</v>
      </c>
      <c r="J33" s="14">
        <v>132.48763363650869</v>
      </c>
    </row>
    <row r="34" spans="1:10" ht="12.75" customHeight="1" x14ac:dyDescent="0.25">
      <c r="A34" s="13">
        <v>2016</v>
      </c>
      <c r="B34" s="14">
        <v>49</v>
      </c>
      <c r="C34" s="21">
        <v>47</v>
      </c>
      <c r="D34" s="19">
        <v>96</v>
      </c>
      <c r="E34" s="14">
        <v>50</v>
      </c>
      <c r="F34" s="14" t="s">
        <v>1</v>
      </c>
      <c r="G34" s="14">
        <v>150</v>
      </c>
      <c r="H34" s="14">
        <v>105</v>
      </c>
      <c r="I34" s="14">
        <v>100</v>
      </c>
      <c r="J34" s="14">
        <v>131.19805328192649</v>
      </c>
    </row>
    <row r="35" spans="1:10" ht="12.75" customHeight="1" x14ac:dyDescent="0.25">
      <c r="A35" s="13">
        <v>2017</v>
      </c>
      <c r="B35" s="14">
        <v>54</v>
      </c>
      <c r="C35" s="21">
        <v>53</v>
      </c>
      <c r="D35" s="19">
        <v>98</v>
      </c>
      <c r="E35" s="14">
        <v>70</v>
      </c>
      <c r="F35" s="14" t="s">
        <v>1</v>
      </c>
      <c r="G35" s="14">
        <v>175</v>
      </c>
      <c r="H35" s="14">
        <v>105.64</v>
      </c>
      <c r="I35" s="14">
        <v>100</v>
      </c>
      <c r="J35" s="14">
        <v>128.8845425475769</v>
      </c>
    </row>
    <row r="36" spans="1:10" ht="12.75" customHeight="1" x14ac:dyDescent="0.25">
      <c r="A36" s="13">
        <v>2018</v>
      </c>
      <c r="B36" s="14">
        <v>53</v>
      </c>
      <c r="C36" s="21">
        <v>53</v>
      </c>
      <c r="D36" s="19">
        <v>100</v>
      </c>
      <c r="E36" s="14">
        <v>80</v>
      </c>
      <c r="F36" s="14" t="s">
        <v>1</v>
      </c>
      <c r="G36" s="14">
        <v>150</v>
      </c>
      <c r="H36" s="14">
        <v>106.51</v>
      </c>
      <c r="I36" s="14">
        <v>100</v>
      </c>
      <c r="J36" s="14">
        <v>126.41595615103532</v>
      </c>
    </row>
    <row r="37" spans="1:10" ht="12.75" customHeight="1" x14ac:dyDescent="0.25">
      <c r="A37" s="13">
        <v>2019</v>
      </c>
      <c r="B37" s="14">
        <v>49</v>
      </c>
      <c r="C37" s="21">
        <v>49</v>
      </c>
      <c r="D37" s="19">
        <v>100</v>
      </c>
      <c r="E37" s="14">
        <v>50</v>
      </c>
      <c r="F37" s="14" t="s">
        <v>1</v>
      </c>
      <c r="G37" s="14">
        <v>250</v>
      </c>
      <c r="H37" s="14">
        <v>106</v>
      </c>
      <c r="I37" s="14">
        <v>100</v>
      </c>
      <c r="J37" s="14">
        <v>124.19972476515287</v>
      </c>
    </row>
    <row r="38" spans="1:10" ht="12.75" customHeight="1" x14ac:dyDescent="0.25">
      <c r="A38" s="13">
        <v>2020</v>
      </c>
      <c r="B38" s="14">
        <v>53</v>
      </c>
      <c r="C38" s="21">
        <v>51</v>
      </c>
      <c r="D38" s="19">
        <v>96.226415094339629</v>
      </c>
      <c r="E38" s="14">
        <v>80</v>
      </c>
      <c r="F38" s="14" t="s">
        <v>1</v>
      </c>
      <c r="G38" s="14">
        <v>225</v>
      </c>
      <c r="H38" s="14">
        <v>133.09</v>
      </c>
      <c r="I38" s="14">
        <v>125</v>
      </c>
      <c r="J38" s="14">
        <v>154.4824660633484</v>
      </c>
    </row>
    <row r="39" spans="1:10" ht="12.75" customHeight="1" x14ac:dyDescent="0.25">
      <c r="A39" s="13">
        <v>2021</v>
      </c>
      <c r="B39" s="14">
        <v>51</v>
      </c>
      <c r="C39" s="21">
        <v>49</v>
      </c>
      <c r="D39" s="19">
        <v>96.078431372549019</v>
      </c>
      <c r="E39" s="14">
        <v>50</v>
      </c>
      <c r="F39" s="14" t="s">
        <v>1</v>
      </c>
      <c r="G39" s="14">
        <v>200</v>
      </c>
      <c r="H39" s="14">
        <v>125.1</v>
      </c>
      <c r="I39" s="14">
        <v>113</v>
      </c>
      <c r="J39" s="14">
        <v>136.69381392231708</v>
      </c>
    </row>
    <row r="40" spans="1:10" ht="12.75" customHeight="1" x14ac:dyDescent="0.25">
      <c r="A40" s="13">
        <v>2022</v>
      </c>
      <c r="B40" s="14">
        <v>52</v>
      </c>
      <c r="C40" s="21">
        <v>50</v>
      </c>
      <c r="D40" s="19">
        <v>96.15384615384616</v>
      </c>
      <c r="E40" s="14">
        <v>33</v>
      </c>
      <c r="F40" s="14" t="s">
        <v>1</v>
      </c>
      <c r="G40" s="14">
        <v>200</v>
      </c>
      <c r="H40" s="14">
        <v>119.07</v>
      </c>
      <c r="I40" s="14">
        <v>111.25</v>
      </c>
      <c r="J40" s="14">
        <v>124.18444650587506</v>
      </c>
    </row>
    <row r="41" spans="1:10" ht="12.75" customHeight="1" x14ac:dyDescent="0.25">
      <c r="A41" s="13">
        <v>2023</v>
      </c>
      <c r="B41" s="14">
        <v>51</v>
      </c>
      <c r="C41" s="21">
        <v>49</v>
      </c>
      <c r="D41" s="19">
        <v>96.078431372549019</v>
      </c>
      <c r="E41" s="14">
        <v>35</v>
      </c>
      <c r="F41" s="14" t="s">
        <v>1</v>
      </c>
      <c r="G41" s="14">
        <v>165</v>
      </c>
      <c r="H41" s="14">
        <v>109.23</v>
      </c>
      <c r="I41" s="14">
        <v>100</v>
      </c>
      <c r="J41" s="14">
        <v>102.83626455288581</v>
      </c>
    </row>
    <row r="42" spans="1:10" ht="12.75" customHeight="1" x14ac:dyDescent="0.25">
      <c r="A42" s="13">
        <v>2024</v>
      </c>
      <c r="B42" s="14">
        <v>45</v>
      </c>
      <c r="C42" s="21">
        <v>44</v>
      </c>
      <c r="D42" s="19">
        <v>97.777777777777771</v>
      </c>
      <c r="E42" s="14">
        <v>65</v>
      </c>
      <c r="F42" s="14" t="s">
        <v>1</v>
      </c>
      <c r="G42" s="14">
        <v>200</v>
      </c>
      <c r="H42" s="14">
        <v>110.91</v>
      </c>
      <c r="I42" s="14">
        <v>100</v>
      </c>
      <c r="J42" s="14">
        <v>100</v>
      </c>
    </row>
    <row r="43" spans="1:10" ht="6" customHeight="1" x14ac:dyDescent="0.25">
      <c r="A43" s="26"/>
      <c r="B43" s="28"/>
      <c r="C43" s="28"/>
      <c r="D43" s="28"/>
      <c r="E43" s="28"/>
      <c r="F43" s="28"/>
      <c r="G43" s="28"/>
      <c r="H43" s="28"/>
      <c r="I43" s="28"/>
      <c r="J43" s="28"/>
    </row>
    <row r="44" spans="1:10" ht="15" customHeight="1" x14ac:dyDescent="0.25">
      <c r="A44" s="59" t="s">
        <v>23</v>
      </c>
      <c r="B44" s="60"/>
      <c r="C44" s="60"/>
      <c r="D44" s="60"/>
      <c r="E44" s="60"/>
      <c r="F44" s="60"/>
      <c r="G44" s="60"/>
      <c r="H44" s="60"/>
      <c r="I44" s="60"/>
      <c r="J44" s="60"/>
    </row>
  </sheetData>
  <mergeCells count="8">
    <mergeCell ref="H1:J1"/>
    <mergeCell ref="A2:J2"/>
    <mergeCell ref="A44:J44"/>
    <mergeCell ref="C3:D3"/>
    <mergeCell ref="H3:I3"/>
    <mergeCell ref="J3:J4"/>
    <mergeCell ref="E3:G4"/>
    <mergeCell ref="B3:B4"/>
  </mergeCells>
  <hyperlinks>
    <hyperlink ref="H1:J1" location="Innehåll!A1" display="Till innehållsförteckningen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4"/>
  <sheetViews>
    <sheetView zoomScaleNormal="100"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6.5546875" style="13" customWidth="1"/>
    <col min="2" max="4" width="8.5546875" style="11" customWidth="1"/>
    <col min="5" max="5" width="6.5546875" style="11" customWidth="1"/>
    <col min="6" max="6" width="2.5546875" style="11" customWidth="1"/>
    <col min="7" max="7" width="6.5546875" style="11" customWidth="1"/>
    <col min="8" max="9" width="8.5546875" style="11" customWidth="1"/>
    <col min="10" max="10" width="9.5546875" style="11" customWidth="1"/>
    <col min="11" max="16384" width="9.44140625" style="10"/>
  </cols>
  <sheetData>
    <row r="1" spans="1:10" ht="30" customHeight="1" x14ac:dyDescent="0.25">
      <c r="H1" s="56" t="s">
        <v>24</v>
      </c>
      <c r="I1" s="57"/>
      <c r="J1" s="57"/>
    </row>
    <row r="2" spans="1:10" ht="45" customHeight="1" x14ac:dyDescent="0.25">
      <c r="A2" s="65" t="s">
        <v>51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5" customHeight="1" x14ac:dyDescent="0.25">
      <c r="A3" s="15"/>
      <c r="B3" s="64" t="s">
        <v>8</v>
      </c>
      <c r="C3" s="61" t="s">
        <v>2</v>
      </c>
      <c r="D3" s="61"/>
      <c r="E3" s="64" t="s">
        <v>5</v>
      </c>
      <c r="F3" s="64"/>
      <c r="G3" s="64"/>
      <c r="H3" s="61" t="s">
        <v>3</v>
      </c>
      <c r="I3" s="61"/>
      <c r="J3" s="62" t="s">
        <v>43</v>
      </c>
    </row>
    <row r="4" spans="1:10" ht="30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A5" s="10"/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1988</v>
      </c>
      <c r="B6" s="14">
        <v>21</v>
      </c>
      <c r="C6" s="14">
        <v>2</v>
      </c>
      <c r="D6" s="14">
        <v>10</v>
      </c>
      <c r="E6" s="14">
        <v>90</v>
      </c>
      <c r="F6" s="14" t="s">
        <v>1</v>
      </c>
      <c r="G6" s="14">
        <v>100</v>
      </c>
      <c r="H6" s="14">
        <v>95</v>
      </c>
      <c r="I6" s="14">
        <v>95</v>
      </c>
      <c r="J6" s="14">
        <v>223.19892473118281</v>
      </c>
    </row>
    <row r="7" spans="1:10" ht="12.75" customHeight="1" x14ac:dyDescent="0.25">
      <c r="A7" s="13">
        <v>1989</v>
      </c>
      <c r="B7" s="14">
        <v>42</v>
      </c>
      <c r="C7" s="14">
        <v>5</v>
      </c>
      <c r="D7" s="14">
        <v>12</v>
      </c>
      <c r="E7" s="14">
        <v>40</v>
      </c>
      <c r="F7" s="14" t="s">
        <v>1</v>
      </c>
      <c r="G7" s="14">
        <v>100</v>
      </c>
      <c r="H7" s="14">
        <v>62</v>
      </c>
      <c r="I7" s="14">
        <v>50</v>
      </c>
      <c r="J7" s="14">
        <v>110.3652700978307</v>
      </c>
    </row>
    <row r="8" spans="1:10" ht="12.75" customHeight="1" x14ac:dyDescent="0.25">
      <c r="A8" s="13">
        <v>1990</v>
      </c>
      <c r="B8" s="14">
        <v>40</v>
      </c>
      <c r="C8" s="14">
        <v>5</v>
      </c>
      <c r="D8" s="14">
        <v>13</v>
      </c>
      <c r="E8" s="14">
        <v>50</v>
      </c>
      <c r="F8" s="14" t="s">
        <v>1</v>
      </c>
      <c r="G8" s="14">
        <v>100</v>
      </c>
      <c r="H8" s="14">
        <v>77</v>
      </c>
      <c r="I8" s="14">
        <v>85</v>
      </c>
      <c r="J8" s="14">
        <v>169.99590519317852</v>
      </c>
    </row>
    <row r="9" spans="1:10" ht="12.75" customHeight="1" x14ac:dyDescent="0.25">
      <c r="A9" s="13">
        <v>1991</v>
      </c>
      <c r="B9" s="14">
        <v>35</v>
      </c>
      <c r="C9" s="14">
        <v>5</v>
      </c>
      <c r="D9" s="14">
        <v>14</v>
      </c>
      <c r="E9" s="14">
        <v>45</v>
      </c>
      <c r="F9" s="14" t="s">
        <v>1</v>
      </c>
      <c r="G9" s="14">
        <v>80</v>
      </c>
      <c r="H9" s="14">
        <v>63</v>
      </c>
      <c r="I9" s="14">
        <v>65</v>
      </c>
      <c r="J9" s="14">
        <v>118.78136279602076</v>
      </c>
    </row>
    <row r="10" spans="1:10" ht="12.75" customHeight="1" x14ac:dyDescent="0.25">
      <c r="A10" s="13">
        <v>1992</v>
      </c>
      <c r="B10" s="14">
        <v>39</v>
      </c>
      <c r="C10" s="14">
        <v>6</v>
      </c>
      <c r="D10" s="14">
        <v>15</v>
      </c>
      <c r="E10" s="14">
        <v>40</v>
      </c>
      <c r="F10" s="14" t="s">
        <v>1</v>
      </c>
      <c r="G10" s="14">
        <v>80</v>
      </c>
      <c r="H10" s="14">
        <v>53</v>
      </c>
      <c r="I10" s="14">
        <v>45</v>
      </c>
      <c r="J10" s="14">
        <v>80.323974546392634</v>
      </c>
    </row>
    <row r="11" spans="1:10" ht="12.75" customHeight="1" x14ac:dyDescent="0.25">
      <c r="A11" s="13">
        <v>1993</v>
      </c>
      <c r="B11" s="14">
        <v>41</v>
      </c>
      <c r="C11" s="14">
        <v>2</v>
      </c>
      <c r="D11" s="14">
        <v>5</v>
      </c>
      <c r="E11" s="14">
        <v>40</v>
      </c>
      <c r="F11" s="14" t="s">
        <v>1</v>
      </c>
      <c r="G11" s="14">
        <v>100</v>
      </c>
      <c r="H11" s="14">
        <v>70</v>
      </c>
      <c r="I11" s="14">
        <v>70</v>
      </c>
      <c r="J11" s="14">
        <v>119.31067044381491</v>
      </c>
    </row>
    <row r="12" spans="1:10" ht="12.75" customHeight="1" x14ac:dyDescent="0.25">
      <c r="A12" s="13">
        <v>1994</v>
      </c>
      <c r="B12" s="14">
        <v>36</v>
      </c>
      <c r="C12" s="14">
        <v>4</v>
      </c>
      <c r="D12" s="14">
        <v>11</v>
      </c>
      <c r="E12" s="14">
        <v>40</v>
      </c>
      <c r="F12" s="14" t="s">
        <v>1</v>
      </c>
      <c r="G12" s="14">
        <v>50</v>
      </c>
      <c r="H12" s="14">
        <v>46</v>
      </c>
      <c r="I12" s="14">
        <v>48</v>
      </c>
      <c r="J12" s="14">
        <v>80.083591206848041</v>
      </c>
    </row>
    <row r="13" spans="1:10" ht="12.75" customHeight="1" x14ac:dyDescent="0.25">
      <c r="A13" s="13">
        <v>1995</v>
      </c>
      <c r="B13" s="14">
        <v>39</v>
      </c>
      <c r="C13" s="14">
        <v>8</v>
      </c>
      <c r="D13" s="14">
        <v>21</v>
      </c>
      <c r="E13" s="14">
        <v>50</v>
      </c>
      <c r="F13" s="14" t="s">
        <v>1</v>
      </c>
      <c r="G13" s="14">
        <v>100</v>
      </c>
      <c r="H13" s="14">
        <v>81</v>
      </c>
      <c r="I13" s="14">
        <v>85</v>
      </c>
      <c r="J13" s="14">
        <v>138.41590178081117</v>
      </c>
    </row>
    <row r="14" spans="1:10" ht="12.75" customHeight="1" x14ac:dyDescent="0.25">
      <c r="A14" s="13">
        <v>1996</v>
      </c>
      <c r="B14" s="14">
        <v>35</v>
      </c>
      <c r="C14" s="14">
        <v>8</v>
      </c>
      <c r="D14" s="14">
        <v>23</v>
      </c>
      <c r="E14" s="14">
        <v>50</v>
      </c>
      <c r="F14" s="14" t="s">
        <v>1</v>
      </c>
      <c r="G14" s="14">
        <v>100</v>
      </c>
      <c r="H14" s="14">
        <v>79</v>
      </c>
      <c r="I14" s="14">
        <v>80</v>
      </c>
      <c r="J14" s="14">
        <v>129.58252048380803</v>
      </c>
    </row>
    <row r="15" spans="1:10" ht="12.75" customHeight="1" x14ac:dyDescent="0.25">
      <c r="A15" s="13">
        <v>1997</v>
      </c>
      <c r="B15" s="14">
        <v>30</v>
      </c>
      <c r="C15" s="14">
        <v>4</v>
      </c>
      <c r="D15" s="14">
        <v>13</v>
      </c>
      <c r="E15" s="14">
        <v>80</v>
      </c>
      <c r="F15" s="14" t="s">
        <v>1</v>
      </c>
      <c r="G15" s="14">
        <v>100</v>
      </c>
      <c r="H15" s="14">
        <v>91</v>
      </c>
      <c r="I15" s="14">
        <v>92</v>
      </c>
      <c r="J15" s="14">
        <v>148.04372262490793</v>
      </c>
    </row>
    <row r="16" spans="1:10" ht="12.75" customHeight="1" x14ac:dyDescent="0.25">
      <c r="A16" s="13">
        <v>1998</v>
      </c>
      <c r="B16" s="14">
        <v>35</v>
      </c>
      <c r="C16" s="14">
        <v>6</v>
      </c>
      <c r="D16" s="14">
        <v>17</v>
      </c>
      <c r="E16" s="14">
        <v>75</v>
      </c>
      <c r="F16" s="14" t="s">
        <v>1</v>
      </c>
      <c r="G16" s="14">
        <v>100</v>
      </c>
      <c r="H16" s="14">
        <v>96</v>
      </c>
      <c r="I16" s="14">
        <v>100</v>
      </c>
      <c r="J16" s="14">
        <v>161.34862028760199</v>
      </c>
    </row>
    <row r="17" spans="1:10" ht="12.75" customHeight="1" x14ac:dyDescent="0.25">
      <c r="A17" s="13">
        <v>1999</v>
      </c>
      <c r="B17" s="14">
        <v>32</v>
      </c>
      <c r="C17" s="14">
        <v>7</v>
      </c>
      <c r="D17" s="14">
        <v>22</v>
      </c>
      <c r="E17" s="14">
        <v>60</v>
      </c>
      <c r="F17" s="14" t="s">
        <v>1</v>
      </c>
      <c r="G17" s="14">
        <v>100</v>
      </c>
      <c r="H17" s="14">
        <v>86</v>
      </c>
      <c r="I17" s="14">
        <v>85</v>
      </c>
      <c r="J17" s="14">
        <v>136.51495222252311</v>
      </c>
    </row>
    <row r="18" spans="1:10" ht="12.75" customHeight="1" x14ac:dyDescent="0.25">
      <c r="A18" s="13">
        <v>2000</v>
      </c>
      <c r="B18" s="14">
        <v>21</v>
      </c>
      <c r="C18" s="14">
        <v>10</v>
      </c>
      <c r="D18" s="14">
        <v>48</v>
      </c>
      <c r="E18" s="14">
        <v>30</v>
      </c>
      <c r="F18" s="14" t="s">
        <v>1</v>
      </c>
      <c r="G18" s="14">
        <v>120</v>
      </c>
      <c r="H18" s="14">
        <v>70</v>
      </c>
      <c r="I18" s="14">
        <v>68</v>
      </c>
      <c r="J18" s="14">
        <v>108.24048157662665</v>
      </c>
    </row>
    <row r="19" spans="1:10" ht="12.75" customHeight="1" x14ac:dyDescent="0.25">
      <c r="A19" s="13">
        <v>2001</v>
      </c>
      <c r="B19" s="14">
        <v>42</v>
      </c>
      <c r="C19" s="14">
        <v>26</v>
      </c>
      <c r="D19" s="14">
        <v>62</v>
      </c>
      <c r="E19" s="14">
        <v>30</v>
      </c>
      <c r="F19" s="14" t="s">
        <v>1</v>
      </c>
      <c r="G19" s="14">
        <v>100</v>
      </c>
      <c r="H19" s="14">
        <v>69</v>
      </c>
      <c r="I19" s="14">
        <v>70</v>
      </c>
      <c r="J19" s="14">
        <v>108.80414841439216</v>
      </c>
    </row>
    <row r="20" spans="1:10" ht="12.75" customHeight="1" x14ac:dyDescent="0.25">
      <c r="A20" s="13">
        <v>2002</v>
      </c>
      <c r="B20" s="14">
        <v>39</v>
      </c>
      <c r="C20" s="14">
        <v>24</v>
      </c>
      <c r="D20" s="14">
        <v>62</v>
      </c>
      <c r="E20" s="14">
        <v>30</v>
      </c>
      <c r="F20" s="14" t="s">
        <v>1</v>
      </c>
      <c r="G20" s="14">
        <v>100</v>
      </c>
      <c r="H20" s="14">
        <v>65</v>
      </c>
      <c r="I20" s="14">
        <v>70</v>
      </c>
      <c r="J20" s="14">
        <v>106.50723840938242</v>
      </c>
    </row>
    <row r="21" spans="1:10" ht="12.75" customHeight="1" x14ac:dyDescent="0.25">
      <c r="A21" s="13">
        <v>2003</v>
      </c>
      <c r="B21" s="14">
        <v>42</v>
      </c>
      <c r="C21" s="14">
        <v>30</v>
      </c>
      <c r="D21" s="14">
        <v>71</v>
      </c>
      <c r="E21" s="14">
        <v>30</v>
      </c>
      <c r="F21" s="14" t="s">
        <v>1</v>
      </c>
      <c r="G21" s="14">
        <v>150</v>
      </c>
      <c r="H21" s="14">
        <v>76</v>
      </c>
      <c r="I21" s="14">
        <v>70</v>
      </c>
      <c r="J21" s="14">
        <v>104.49282657941102</v>
      </c>
    </row>
    <row r="22" spans="1:10" ht="12.75" customHeight="1" x14ac:dyDescent="0.25">
      <c r="A22" s="13">
        <v>2004</v>
      </c>
      <c r="B22" s="14">
        <v>42</v>
      </c>
      <c r="C22" s="14">
        <v>33</v>
      </c>
      <c r="D22" s="14">
        <v>79</v>
      </c>
      <c r="E22" s="14">
        <v>50</v>
      </c>
      <c r="F22" s="14" t="s">
        <v>1</v>
      </c>
      <c r="G22" s="14">
        <v>150</v>
      </c>
      <c r="H22" s="14">
        <v>77</v>
      </c>
      <c r="I22" s="14">
        <v>70</v>
      </c>
      <c r="J22" s="14">
        <v>104.10725800673498</v>
      </c>
    </row>
    <row r="23" spans="1:10" ht="12.75" customHeight="1" x14ac:dyDescent="0.25">
      <c r="A23" s="13">
        <v>2005</v>
      </c>
      <c r="B23" s="14">
        <v>42</v>
      </c>
      <c r="C23" s="14">
        <v>33</v>
      </c>
      <c r="D23" s="14">
        <v>79</v>
      </c>
      <c r="E23" s="14">
        <v>40</v>
      </c>
      <c r="F23" s="14" t="s">
        <v>1</v>
      </c>
      <c r="G23" s="14">
        <v>100</v>
      </c>
      <c r="H23" s="14">
        <v>78</v>
      </c>
      <c r="I23" s="14">
        <v>80</v>
      </c>
      <c r="J23" s="14">
        <v>118.44085446310757</v>
      </c>
    </row>
    <row r="24" spans="1:10" ht="12.75" customHeight="1" x14ac:dyDescent="0.25">
      <c r="A24" s="13">
        <v>2006</v>
      </c>
      <c r="B24" s="14">
        <v>42</v>
      </c>
      <c r="C24" s="14">
        <v>28</v>
      </c>
      <c r="D24" s="14">
        <v>67</v>
      </c>
      <c r="E24" s="14">
        <v>50</v>
      </c>
      <c r="F24" s="14" t="s">
        <v>1</v>
      </c>
      <c r="G24" s="14">
        <v>100</v>
      </c>
      <c r="H24" s="14">
        <v>77</v>
      </c>
      <c r="I24" s="14">
        <v>80</v>
      </c>
      <c r="J24" s="14">
        <v>116.85314193230595</v>
      </c>
    </row>
    <row r="25" spans="1:10" ht="12.75" customHeight="1" x14ac:dyDescent="0.25">
      <c r="A25" s="13">
        <v>2007</v>
      </c>
      <c r="B25" s="14">
        <v>40</v>
      </c>
      <c r="C25" s="14">
        <v>29</v>
      </c>
      <c r="D25" s="14">
        <v>73</v>
      </c>
      <c r="E25" s="14">
        <v>50</v>
      </c>
      <c r="F25" s="14" t="s">
        <v>1</v>
      </c>
      <c r="G25" s="14">
        <v>150</v>
      </c>
      <c r="H25" s="14">
        <v>84</v>
      </c>
      <c r="I25" s="14">
        <v>80</v>
      </c>
      <c r="J25" s="14">
        <v>114.32308698495748</v>
      </c>
    </row>
    <row r="26" spans="1:10" ht="12.75" customHeight="1" x14ac:dyDescent="0.25">
      <c r="A26" s="13">
        <v>2008</v>
      </c>
      <c r="B26" s="14">
        <v>42</v>
      </c>
      <c r="C26" s="14">
        <v>35</v>
      </c>
      <c r="D26" s="14">
        <v>83</v>
      </c>
      <c r="E26" s="14">
        <v>48</v>
      </c>
      <c r="F26" s="14" t="s">
        <v>1</v>
      </c>
      <c r="G26" s="14">
        <v>150</v>
      </c>
      <c r="H26" s="14">
        <v>91</v>
      </c>
      <c r="I26" s="14">
        <v>90</v>
      </c>
      <c r="J26" s="14">
        <v>124.33777038269551</v>
      </c>
    </row>
    <row r="27" spans="1:10" ht="12.75" customHeight="1" x14ac:dyDescent="0.25">
      <c r="A27" s="13">
        <v>2009</v>
      </c>
      <c r="B27" s="14">
        <v>42</v>
      </c>
      <c r="C27" s="14">
        <v>40</v>
      </c>
      <c r="D27" s="14">
        <v>95</v>
      </c>
      <c r="E27" s="14">
        <v>60</v>
      </c>
      <c r="F27" s="14" t="s">
        <v>1</v>
      </c>
      <c r="G27" s="14">
        <v>150</v>
      </c>
      <c r="H27" s="14">
        <v>97</v>
      </c>
      <c r="I27" s="14">
        <v>100</v>
      </c>
      <c r="J27" s="14">
        <v>138.84151031738068</v>
      </c>
    </row>
    <row r="28" spans="1:10" ht="12.75" customHeight="1" x14ac:dyDescent="0.25">
      <c r="A28" s="13">
        <v>2010</v>
      </c>
      <c r="B28" s="14">
        <v>41</v>
      </c>
      <c r="C28" s="14">
        <v>38</v>
      </c>
      <c r="D28" s="14">
        <v>92.682926829268297</v>
      </c>
      <c r="E28" s="14">
        <v>60</v>
      </c>
      <c r="F28" s="14" t="s">
        <v>1</v>
      </c>
      <c r="G28" s="14">
        <v>150</v>
      </c>
      <c r="H28" s="14">
        <v>104</v>
      </c>
      <c r="I28" s="14">
        <v>100</v>
      </c>
      <c r="J28" s="14">
        <v>137.2532813171554</v>
      </c>
    </row>
    <row r="29" spans="1:10" ht="12.75" customHeight="1" x14ac:dyDescent="0.25">
      <c r="A29" s="13">
        <v>2011</v>
      </c>
      <c r="B29" s="14">
        <v>42</v>
      </c>
      <c r="C29" s="14">
        <v>38</v>
      </c>
      <c r="D29" s="14">
        <v>90</v>
      </c>
      <c r="E29" s="14">
        <v>80</v>
      </c>
      <c r="F29" s="14" t="s">
        <v>1</v>
      </c>
      <c r="G29" s="14">
        <v>150</v>
      </c>
      <c r="H29" s="14">
        <v>107</v>
      </c>
      <c r="I29" s="14">
        <v>100</v>
      </c>
      <c r="J29" s="14">
        <v>133.3044343833285</v>
      </c>
    </row>
    <row r="30" spans="1:10" ht="12.75" customHeight="1" x14ac:dyDescent="0.25">
      <c r="A30" s="13">
        <v>2012</v>
      </c>
      <c r="B30" s="14">
        <v>42</v>
      </c>
      <c r="C30" s="14">
        <v>39</v>
      </c>
      <c r="D30" s="14">
        <v>92.857142857142861</v>
      </c>
      <c r="E30" s="14">
        <v>70</v>
      </c>
      <c r="F30" s="14" t="s">
        <v>1</v>
      </c>
      <c r="G30" s="14">
        <v>175</v>
      </c>
      <c r="H30" s="14">
        <v>110.9</v>
      </c>
      <c r="I30" s="14">
        <v>110</v>
      </c>
      <c r="J30" s="14">
        <v>145.34213876511774</v>
      </c>
    </row>
    <row r="31" spans="1:10" ht="12.75" customHeight="1" x14ac:dyDescent="0.25">
      <c r="A31" s="13">
        <v>2013</v>
      </c>
      <c r="B31" s="14">
        <v>42</v>
      </c>
      <c r="C31" s="14">
        <v>38</v>
      </c>
      <c r="D31" s="14">
        <v>90</v>
      </c>
      <c r="E31" s="14">
        <v>90</v>
      </c>
      <c r="F31" s="14" t="s">
        <v>1</v>
      </c>
      <c r="G31" s="14">
        <v>150</v>
      </c>
      <c r="H31" s="14">
        <v>113</v>
      </c>
      <c r="I31" s="14">
        <v>100</v>
      </c>
      <c r="J31" s="14">
        <v>132.18811692033367</v>
      </c>
    </row>
    <row r="32" spans="1:10" ht="12.75" customHeight="1" x14ac:dyDescent="0.25">
      <c r="A32" s="13">
        <v>2014</v>
      </c>
      <c r="B32" s="14">
        <v>41</v>
      </c>
      <c r="C32" s="14">
        <v>38</v>
      </c>
      <c r="D32" s="14">
        <v>92.682926829268297</v>
      </c>
      <c r="E32" s="14">
        <v>90</v>
      </c>
      <c r="F32" s="14" t="s">
        <v>1</v>
      </c>
      <c r="G32" s="14">
        <v>160</v>
      </c>
      <c r="H32" s="14">
        <v>123.75</v>
      </c>
      <c r="I32" s="14">
        <v>120</v>
      </c>
      <c r="J32" s="14">
        <v>158.91415994130591</v>
      </c>
    </row>
    <row r="33" spans="1:11" ht="12.75" customHeight="1" x14ac:dyDescent="0.25">
      <c r="A33" s="13">
        <v>2015</v>
      </c>
      <c r="B33" s="14">
        <v>47</v>
      </c>
      <c r="C33" s="14">
        <v>46</v>
      </c>
      <c r="D33" s="14">
        <v>98</v>
      </c>
      <c r="E33" s="14">
        <v>70</v>
      </c>
      <c r="F33" s="14" t="s">
        <v>1</v>
      </c>
      <c r="G33" s="14">
        <v>200</v>
      </c>
      <c r="H33" s="14">
        <v>118</v>
      </c>
      <c r="I33" s="14">
        <v>120</v>
      </c>
      <c r="J33" s="14">
        <v>158.98516036381042</v>
      </c>
    </row>
    <row r="34" spans="1:11" ht="12.75" customHeight="1" x14ac:dyDescent="0.25">
      <c r="A34" s="13">
        <v>2016</v>
      </c>
      <c r="B34" s="14">
        <v>49</v>
      </c>
      <c r="C34" s="21">
        <v>47</v>
      </c>
      <c r="D34" s="19">
        <v>95.918367346938766</v>
      </c>
      <c r="E34" s="14">
        <v>65</v>
      </c>
      <c r="F34" s="14" t="s">
        <v>1</v>
      </c>
      <c r="G34" s="14">
        <v>155</v>
      </c>
      <c r="H34" s="14">
        <v>113.54</v>
      </c>
      <c r="I34" s="14">
        <v>110</v>
      </c>
      <c r="J34" s="14">
        <v>144.31785861011915</v>
      </c>
    </row>
    <row r="35" spans="1:11" ht="12.75" customHeight="1" x14ac:dyDescent="0.25">
      <c r="A35" s="13">
        <v>2017</v>
      </c>
      <c r="B35" s="14">
        <v>54</v>
      </c>
      <c r="C35" s="21">
        <v>52</v>
      </c>
      <c r="D35" s="19">
        <v>96</v>
      </c>
      <c r="E35" s="14">
        <v>80</v>
      </c>
      <c r="F35" s="14" t="s">
        <v>1</v>
      </c>
      <c r="G35" s="14">
        <v>175</v>
      </c>
      <c r="H35" s="14">
        <v>112.32</v>
      </c>
      <c r="I35" s="14">
        <v>105</v>
      </c>
      <c r="J35" s="14">
        <v>135.32876967495577</v>
      </c>
    </row>
    <row r="36" spans="1:11" ht="12.75" customHeight="1" x14ac:dyDescent="0.25">
      <c r="A36" s="13">
        <v>2018</v>
      </c>
      <c r="B36" s="14">
        <v>53</v>
      </c>
      <c r="C36" s="21">
        <v>53</v>
      </c>
      <c r="D36" s="19">
        <v>100</v>
      </c>
      <c r="E36" s="14">
        <v>80</v>
      </c>
      <c r="F36" s="14" t="s">
        <v>1</v>
      </c>
      <c r="G36" s="14">
        <v>175</v>
      </c>
      <c r="H36" s="14">
        <v>117.26</v>
      </c>
      <c r="I36" s="14">
        <v>120</v>
      </c>
      <c r="J36" s="14">
        <v>151.69914738124237</v>
      </c>
    </row>
    <row r="37" spans="1:11" ht="12.75" customHeight="1" x14ac:dyDescent="0.25">
      <c r="A37" s="13">
        <v>2019</v>
      </c>
      <c r="B37" s="14">
        <v>49</v>
      </c>
      <c r="C37" s="21">
        <v>46</v>
      </c>
      <c r="D37" s="19">
        <v>94</v>
      </c>
      <c r="E37" s="14">
        <v>50</v>
      </c>
      <c r="F37" s="14" t="s">
        <v>1</v>
      </c>
      <c r="G37" s="14">
        <v>200</v>
      </c>
      <c r="H37" s="14">
        <v>117</v>
      </c>
      <c r="I37" s="14">
        <v>115</v>
      </c>
      <c r="J37" s="14">
        <v>142.82968347992579</v>
      </c>
    </row>
    <row r="38" spans="1:11" ht="12.75" customHeight="1" x14ac:dyDescent="0.25">
      <c r="A38" s="13">
        <v>2020</v>
      </c>
      <c r="B38" s="14">
        <v>53</v>
      </c>
      <c r="C38" s="21">
        <v>51</v>
      </c>
      <c r="D38" s="19">
        <v>96.226415094339629</v>
      </c>
      <c r="E38" s="14">
        <v>50</v>
      </c>
      <c r="F38" s="14" t="s">
        <v>1</v>
      </c>
      <c r="G38" s="14">
        <v>200</v>
      </c>
      <c r="H38" s="14">
        <v>131.37</v>
      </c>
      <c r="I38" s="14">
        <v>125</v>
      </c>
      <c r="J38" s="14">
        <v>154.4824660633484</v>
      </c>
    </row>
    <row r="39" spans="1:11" ht="12.75" customHeight="1" x14ac:dyDescent="0.25">
      <c r="A39" s="13">
        <v>2021</v>
      </c>
      <c r="B39" s="14">
        <v>51</v>
      </c>
      <c r="C39" s="21">
        <v>44</v>
      </c>
      <c r="D39" s="19">
        <v>86.274509803921575</v>
      </c>
      <c r="E39" s="14">
        <v>40</v>
      </c>
      <c r="F39" s="14" t="s">
        <v>1</v>
      </c>
      <c r="G39" s="14">
        <v>200</v>
      </c>
      <c r="H39" s="14">
        <v>127.52</v>
      </c>
      <c r="I39" s="14">
        <v>125</v>
      </c>
      <c r="J39" s="14">
        <v>151.2099711530056</v>
      </c>
    </row>
    <row r="40" spans="1:11" ht="12.75" customHeight="1" x14ac:dyDescent="0.25">
      <c r="A40" s="13">
        <v>2022</v>
      </c>
      <c r="B40" s="14">
        <v>52</v>
      </c>
      <c r="C40" s="21">
        <v>43</v>
      </c>
      <c r="D40" s="19">
        <v>82.692307692307693</v>
      </c>
      <c r="E40" s="14">
        <v>80</v>
      </c>
      <c r="F40" s="14" t="s">
        <v>1</v>
      </c>
      <c r="G40" s="14">
        <v>200</v>
      </c>
      <c r="H40" s="14">
        <v>128.26</v>
      </c>
      <c r="I40" s="14">
        <v>125</v>
      </c>
      <c r="J40" s="14">
        <v>139.53308596165738</v>
      </c>
    </row>
    <row r="41" spans="1:11" ht="12.75" customHeight="1" x14ac:dyDescent="0.25">
      <c r="A41" s="13">
        <v>2023</v>
      </c>
      <c r="B41" s="14">
        <v>51</v>
      </c>
      <c r="C41" s="21">
        <v>46</v>
      </c>
      <c r="D41" s="19">
        <v>90.196078431372555</v>
      </c>
      <c r="E41" s="14">
        <v>50</v>
      </c>
      <c r="F41" s="14" t="s">
        <v>1</v>
      </c>
      <c r="G41" s="14">
        <v>200</v>
      </c>
      <c r="H41" s="14">
        <v>125.43</v>
      </c>
      <c r="I41" s="14">
        <v>120</v>
      </c>
      <c r="J41" s="14">
        <v>123.40351746346298</v>
      </c>
    </row>
    <row r="42" spans="1:11" ht="12.75" customHeight="1" x14ac:dyDescent="0.25">
      <c r="A42" s="13">
        <v>2024</v>
      </c>
      <c r="B42" s="14">
        <v>45</v>
      </c>
      <c r="C42" s="21">
        <v>36</v>
      </c>
      <c r="D42" s="19">
        <v>80</v>
      </c>
      <c r="E42" s="14">
        <v>90</v>
      </c>
      <c r="F42" s="14" t="s">
        <v>1</v>
      </c>
      <c r="G42" s="14">
        <v>200</v>
      </c>
      <c r="H42" s="14">
        <v>124.44</v>
      </c>
      <c r="I42" s="14">
        <v>120</v>
      </c>
      <c r="J42" s="14">
        <v>120</v>
      </c>
      <c r="K42" s="11"/>
    </row>
    <row r="43" spans="1:11" ht="6" customHeight="1" x14ac:dyDescent="0.25">
      <c r="A43" s="26"/>
      <c r="B43" s="28"/>
      <c r="C43" s="28"/>
      <c r="D43" s="28"/>
      <c r="E43" s="28"/>
      <c r="F43" s="28"/>
      <c r="G43" s="28"/>
      <c r="H43" s="28"/>
      <c r="I43" s="28"/>
      <c r="J43" s="28"/>
    </row>
    <row r="44" spans="1:11" ht="15" customHeight="1" x14ac:dyDescent="0.25">
      <c r="A44" s="59" t="s">
        <v>23</v>
      </c>
      <c r="B44" s="60"/>
      <c r="C44" s="60"/>
      <c r="D44" s="60"/>
      <c r="E44" s="60"/>
      <c r="F44" s="60"/>
      <c r="G44" s="60"/>
      <c r="H44" s="60"/>
      <c r="I44" s="60"/>
      <c r="J44" s="60"/>
    </row>
  </sheetData>
  <mergeCells count="8">
    <mergeCell ref="H1:J1"/>
    <mergeCell ref="A44:J44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4"/>
  <sheetViews>
    <sheetView zoomScaleNormal="100"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6.5546875" style="13" customWidth="1"/>
    <col min="2" max="4" width="8.5546875" style="11" customWidth="1"/>
    <col min="5" max="5" width="6.5546875" style="11" customWidth="1"/>
    <col min="6" max="6" width="2.5546875" style="11" customWidth="1"/>
    <col min="7" max="7" width="6.5546875" style="11" customWidth="1"/>
    <col min="8" max="9" width="8.5546875" style="11" customWidth="1"/>
    <col min="10" max="11" width="9.5546875" style="11" customWidth="1"/>
    <col min="12" max="16384" width="9.44140625" style="10"/>
  </cols>
  <sheetData>
    <row r="1" spans="1:10" ht="30" customHeight="1" x14ac:dyDescent="0.25">
      <c r="H1" s="56" t="s">
        <v>24</v>
      </c>
      <c r="I1" s="57"/>
      <c r="J1" s="57"/>
    </row>
    <row r="2" spans="1:10" ht="45" customHeight="1" x14ac:dyDescent="0.25">
      <c r="A2" s="65" t="s">
        <v>52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5" customHeight="1" x14ac:dyDescent="0.25">
      <c r="A3" s="15"/>
      <c r="B3" s="64" t="s">
        <v>8</v>
      </c>
      <c r="C3" s="61" t="s">
        <v>2</v>
      </c>
      <c r="D3" s="61"/>
      <c r="E3" s="64" t="s">
        <v>5</v>
      </c>
      <c r="F3" s="64"/>
      <c r="G3" s="64"/>
      <c r="H3" s="61" t="s">
        <v>3</v>
      </c>
      <c r="I3" s="61"/>
      <c r="J3" s="62" t="s">
        <v>43</v>
      </c>
    </row>
    <row r="4" spans="1:10" ht="30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A5" s="10"/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1988</v>
      </c>
      <c r="B6" s="14">
        <v>21</v>
      </c>
      <c r="C6" s="14">
        <v>13</v>
      </c>
      <c r="D6" s="14">
        <v>62</v>
      </c>
      <c r="E6" s="14">
        <v>250</v>
      </c>
      <c r="F6" s="14" t="s">
        <v>1</v>
      </c>
      <c r="G6" s="14">
        <v>525</v>
      </c>
      <c r="H6" s="14">
        <v>413</v>
      </c>
      <c r="I6" s="14">
        <v>400</v>
      </c>
      <c r="J6" s="14">
        <v>939.78494623655922</v>
      </c>
    </row>
    <row r="7" spans="1:10" ht="12.75" customHeight="1" x14ac:dyDescent="0.25">
      <c r="A7" s="13">
        <v>1989</v>
      </c>
      <c r="B7" s="14">
        <v>42</v>
      </c>
      <c r="C7" s="14">
        <v>33</v>
      </c>
      <c r="D7" s="14">
        <v>79</v>
      </c>
      <c r="E7" s="14">
        <v>200</v>
      </c>
      <c r="F7" s="14" t="s">
        <v>1</v>
      </c>
      <c r="G7" s="14">
        <v>1000</v>
      </c>
      <c r="H7" s="14">
        <v>444</v>
      </c>
      <c r="I7" s="14">
        <v>400</v>
      </c>
      <c r="J7" s="14">
        <v>882.92216078264562</v>
      </c>
    </row>
    <row r="8" spans="1:10" ht="12.75" customHeight="1" x14ac:dyDescent="0.25">
      <c r="A8" s="13">
        <v>1990</v>
      </c>
      <c r="B8" s="14">
        <v>40</v>
      </c>
      <c r="C8" s="14">
        <v>31</v>
      </c>
      <c r="D8" s="14">
        <v>78</v>
      </c>
      <c r="E8" s="14">
        <v>250</v>
      </c>
      <c r="F8" s="14" t="s">
        <v>1</v>
      </c>
      <c r="G8" s="14">
        <v>800</v>
      </c>
      <c r="H8" s="14">
        <v>419</v>
      </c>
      <c r="I8" s="14">
        <v>400</v>
      </c>
      <c r="J8" s="14">
        <v>799.98073032084005</v>
      </c>
    </row>
    <row r="9" spans="1:10" ht="12.75" customHeight="1" x14ac:dyDescent="0.25">
      <c r="A9" s="13">
        <v>1991</v>
      </c>
      <c r="B9" s="14">
        <v>35</v>
      </c>
      <c r="C9" s="14">
        <v>32</v>
      </c>
      <c r="D9" s="14">
        <v>91</v>
      </c>
      <c r="E9" s="14">
        <v>100</v>
      </c>
      <c r="F9" s="14" t="s">
        <v>1</v>
      </c>
      <c r="G9" s="14">
        <v>700</v>
      </c>
      <c r="H9" s="14">
        <v>402</v>
      </c>
      <c r="I9" s="14">
        <v>400</v>
      </c>
      <c r="J9" s="14">
        <v>730.96223259089697</v>
      </c>
    </row>
    <row r="10" spans="1:10" ht="12.75" customHeight="1" x14ac:dyDescent="0.25">
      <c r="A10" s="13">
        <v>1992</v>
      </c>
      <c r="B10" s="14">
        <v>39</v>
      </c>
      <c r="C10" s="14">
        <v>33</v>
      </c>
      <c r="D10" s="14">
        <v>85</v>
      </c>
      <c r="E10" s="14">
        <v>160</v>
      </c>
      <c r="F10" s="14" t="s">
        <v>1</v>
      </c>
      <c r="G10" s="14">
        <v>600</v>
      </c>
      <c r="H10" s="14">
        <v>366</v>
      </c>
      <c r="I10" s="14">
        <v>350</v>
      </c>
      <c r="J10" s="14">
        <v>624.74202424972043</v>
      </c>
    </row>
    <row r="11" spans="1:10" ht="12.75" customHeight="1" x14ac:dyDescent="0.25">
      <c r="A11" s="13">
        <v>1993</v>
      </c>
      <c r="B11" s="14">
        <v>41</v>
      </c>
      <c r="C11" s="14">
        <v>34</v>
      </c>
      <c r="D11" s="14">
        <v>83</v>
      </c>
      <c r="E11" s="14">
        <v>155</v>
      </c>
      <c r="F11" s="14" t="s">
        <v>1</v>
      </c>
      <c r="G11" s="14">
        <v>550</v>
      </c>
      <c r="H11" s="14">
        <v>373</v>
      </c>
      <c r="I11" s="14">
        <v>362</v>
      </c>
      <c r="J11" s="14">
        <v>617.00661000944285</v>
      </c>
    </row>
    <row r="12" spans="1:10" ht="12.75" customHeight="1" x14ac:dyDescent="0.25">
      <c r="A12" s="13">
        <v>1994</v>
      </c>
      <c r="B12" s="14">
        <v>36</v>
      </c>
      <c r="C12" s="14">
        <v>22</v>
      </c>
      <c r="D12" s="14">
        <v>61</v>
      </c>
      <c r="E12" s="14">
        <v>100</v>
      </c>
      <c r="F12" s="14" t="s">
        <v>1</v>
      </c>
      <c r="G12" s="14">
        <v>550</v>
      </c>
      <c r="H12" s="14">
        <v>314</v>
      </c>
      <c r="I12" s="14">
        <v>300</v>
      </c>
      <c r="J12" s="14">
        <v>500.52244504280026</v>
      </c>
    </row>
    <row r="13" spans="1:10" ht="12.75" customHeight="1" x14ac:dyDescent="0.25">
      <c r="A13" s="13">
        <v>1995</v>
      </c>
      <c r="B13" s="14">
        <v>39</v>
      </c>
      <c r="C13" s="14">
        <v>27</v>
      </c>
      <c r="D13" s="14">
        <v>69</v>
      </c>
      <c r="E13" s="14">
        <v>180</v>
      </c>
      <c r="F13" s="14" t="s">
        <v>1</v>
      </c>
      <c r="G13" s="14">
        <v>500</v>
      </c>
      <c r="H13" s="14">
        <v>305</v>
      </c>
      <c r="I13" s="14">
        <v>300</v>
      </c>
      <c r="J13" s="14">
        <v>488.52671216756886</v>
      </c>
    </row>
    <row r="14" spans="1:10" ht="12.75" customHeight="1" x14ac:dyDescent="0.25">
      <c r="A14" s="13">
        <v>1996</v>
      </c>
      <c r="B14" s="14">
        <v>35</v>
      </c>
      <c r="C14" s="14">
        <v>26</v>
      </c>
      <c r="D14" s="14">
        <v>74</v>
      </c>
      <c r="E14" s="14">
        <v>100</v>
      </c>
      <c r="F14" s="14" t="s">
        <v>1</v>
      </c>
      <c r="G14" s="14">
        <v>500</v>
      </c>
      <c r="H14" s="14">
        <v>294</v>
      </c>
      <c r="I14" s="14">
        <v>275</v>
      </c>
      <c r="J14" s="14">
        <v>445.43991416309012</v>
      </c>
    </row>
    <row r="15" spans="1:10" ht="12.75" customHeight="1" x14ac:dyDescent="0.25">
      <c r="A15" s="13">
        <v>1997</v>
      </c>
      <c r="B15" s="14">
        <v>30</v>
      </c>
      <c r="C15" s="14">
        <v>24</v>
      </c>
      <c r="D15" s="14">
        <v>80</v>
      </c>
      <c r="E15" s="14">
        <v>135</v>
      </c>
      <c r="F15" s="14" t="s">
        <v>1</v>
      </c>
      <c r="G15" s="14">
        <v>450</v>
      </c>
      <c r="H15" s="14">
        <v>309</v>
      </c>
      <c r="I15" s="14">
        <v>300</v>
      </c>
      <c r="J15" s="14">
        <v>482.75126942904762</v>
      </c>
    </row>
    <row r="16" spans="1:10" ht="12.75" customHeight="1" x14ac:dyDescent="0.25">
      <c r="A16" s="13">
        <v>1998</v>
      </c>
      <c r="B16" s="14">
        <v>35</v>
      </c>
      <c r="C16" s="14">
        <v>23</v>
      </c>
      <c r="D16" s="14">
        <v>66</v>
      </c>
      <c r="E16" s="14">
        <v>190</v>
      </c>
      <c r="F16" s="14" t="s">
        <v>1</v>
      </c>
      <c r="G16" s="14">
        <v>375</v>
      </c>
      <c r="H16" s="14">
        <v>283</v>
      </c>
      <c r="I16" s="14">
        <v>300</v>
      </c>
      <c r="J16" s="14">
        <v>484.04586086280597</v>
      </c>
    </row>
    <row r="17" spans="1:10" ht="12.75" customHeight="1" x14ac:dyDescent="0.25">
      <c r="A17" s="13">
        <v>1999</v>
      </c>
      <c r="B17" s="14">
        <v>32</v>
      </c>
      <c r="C17" s="14">
        <v>21</v>
      </c>
      <c r="D17" s="14">
        <v>66</v>
      </c>
      <c r="E17" s="14">
        <v>175</v>
      </c>
      <c r="F17" s="14" t="s">
        <v>1</v>
      </c>
      <c r="G17" s="14">
        <v>500</v>
      </c>
      <c r="H17" s="14">
        <v>297</v>
      </c>
      <c r="I17" s="14">
        <v>260</v>
      </c>
      <c r="J17" s="14">
        <v>417.57514797477654</v>
      </c>
    </row>
    <row r="18" spans="1:10" ht="12.75" customHeight="1" x14ac:dyDescent="0.25">
      <c r="A18" s="13">
        <v>2000</v>
      </c>
      <c r="B18" s="14">
        <v>21</v>
      </c>
      <c r="C18" s="14">
        <v>21</v>
      </c>
      <c r="D18" s="14">
        <v>100</v>
      </c>
      <c r="E18" s="14">
        <v>100</v>
      </c>
      <c r="F18" s="14" t="s">
        <v>1</v>
      </c>
      <c r="G18" s="14">
        <v>450</v>
      </c>
      <c r="H18" s="14">
        <v>266</v>
      </c>
      <c r="I18" s="14">
        <v>250</v>
      </c>
      <c r="J18" s="14">
        <v>397.94294697289212</v>
      </c>
    </row>
    <row r="19" spans="1:10" ht="12.75" customHeight="1" x14ac:dyDescent="0.25">
      <c r="A19" s="13">
        <v>2001</v>
      </c>
      <c r="B19" s="14">
        <v>42</v>
      </c>
      <c r="C19" s="14">
        <v>41</v>
      </c>
      <c r="D19" s="14">
        <v>98</v>
      </c>
      <c r="E19" s="14">
        <v>100</v>
      </c>
      <c r="F19" s="14" t="s">
        <v>1</v>
      </c>
      <c r="G19" s="14">
        <v>500</v>
      </c>
      <c r="H19" s="14">
        <v>265</v>
      </c>
      <c r="I19" s="14">
        <v>250</v>
      </c>
      <c r="J19" s="14">
        <v>388.58624433711486</v>
      </c>
    </row>
    <row r="20" spans="1:10" ht="12.75" customHeight="1" x14ac:dyDescent="0.25">
      <c r="A20" s="13">
        <v>2002</v>
      </c>
      <c r="B20" s="14">
        <v>39</v>
      </c>
      <c r="C20" s="14">
        <v>37</v>
      </c>
      <c r="D20" s="14">
        <v>95</v>
      </c>
      <c r="E20" s="14">
        <v>100</v>
      </c>
      <c r="F20" s="14" t="s">
        <v>1</v>
      </c>
      <c r="G20" s="14">
        <v>500</v>
      </c>
      <c r="H20" s="14">
        <v>268</v>
      </c>
      <c r="I20" s="14">
        <v>250</v>
      </c>
      <c r="J20" s="14">
        <v>380.38299431922297</v>
      </c>
    </row>
    <row r="21" spans="1:10" ht="12.75" customHeight="1" x14ac:dyDescent="0.25">
      <c r="A21" s="13">
        <v>2003</v>
      </c>
      <c r="B21" s="14">
        <v>42</v>
      </c>
      <c r="C21" s="14">
        <v>41</v>
      </c>
      <c r="D21" s="14">
        <v>98</v>
      </c>
      <c r="E21" s="14">
        <v>150</v>
      </c>
      <c r="F21" s="14" t="s">
        <v>1</v>
      </c>
      <c r="G21" s="14">
        <v>500</v>
      </c>
      <c r="H21" s="14">
        <v>271</v>
      </c>
      <c r="I21" s="14">
        <v>250</v>
      </c>
      <c r="J21" s="14">
        <v>373.18866635503935</v>
      </c>
    </row>
    <row r="22" spans="1:10" ht="12.75" customHeight="1" x14ac:dyDescent="0.25">
      <c r="A22" s="13">
        <v>2004</v>
      </c>
      <c r="B22" s="14">
        <v>42</v>
      </c>
      <c r="C22" s="14">
        <v>41</v>
      </c>
      <c r="D22" s="14">
        <v>98</v>
      </c>
      <c r="E22" s="14">
        <v>150</v>
      </c>
      <c r="F22" s="14" t="s">
        <v>1</v>
      </c>
      <c r="G22" s="14">
        <v>500</v>
      </c>
      <c r="H22" s="14">
        <v>262</v>
      </c>
      <c r="I22" s="14">
        <v>250</v>
      </c>
      <c r="J22" s="14">
        <v>371.81163573833919</v>
      </c>
    </row>
    <row r="23" spans="1:10" ht="12.75" customHeight="1" x14ac:dyDescent="0.25">
      <c r="A23" s="13">
        <v>2005</v>
      </c>
      <c r="B23" s="14">
        <v>42</v>
      </c>
      <c r="C23" s="14">
        <v>41</v>
      </c>
      <c r="D23" s="14">
        <v>98</v>
      </c>
      <c r="E23" s="14">
        <v>150</v>
      </c>
      <c r="F23" s="14" t="s">
        <v>1</v>
      </c>
      <c r="G23" s="14">
        <v>400</v>
      </c>
      <c r="H23" s="14">
        <v>242</v>
      </c>
      <c r="I23" s="14">
        <v>250</v>
      </c>
      <c r="J23" s="14">
        <v>370.12767019721116</v>
      </c>
    </row>
    <row r="24" spans="1:10" ht="12.75" customHeight="1" x14ac:dyDescent="0.25">
      <c r="A24" s="13">
        <v>2006</v>
      </c>
      <c r="B24" s="14">
        <v>42</v>
      </c>
      <c r="C24" s="14">
        <v>39</v>
      </c>
      <c r="D24" s="14">
        <v>93</v>
      </c>
      <c r="E24" s="14">
        <v>125</v>
      </c>
      <c r="F24" s="14" t="s">
        <v>1</v>
      </c>
      <c r="G24" s="14">
        <v>400</v>
      </c>
      <c r="H24" s="14">
        <v>240</v>
      </c>
      <c r="I24" s="14">
        <v>250</v>
      </c>
      <c r="J24" s="14">
        <v>365.16606853845605</v>
      </c>
    </row>
    <row r="25" spans="1:10" ht="12.75" customHeight="1" x14ac:dyDescent="0.25">
      <c r="A25" s="13">
        <v>2007</v>
      </c>
      <c r="B25" s="14">
        <v>40</v>
      </c>
      <c r="C25" s="14">
        <v>40</v>
      </c>
      <c r="D25" s="14">
        <v>100</v>
      </c>
      <c r="E25" s="14">
        <v>125</v>
      </c>
      <c r="F25" s="14" t="s">
        <v>1</v>
      </c>
      <c r="G25" s="14">
        <v>400</v>
      </c>
      <c r="H25" s="14">
        <v>234</v>
      </c>
      <c r="I25" s="14">
        <v>225</v>
      </c>
      <c r="J25" s="14">
        <v>321.53368214519293</v>
      </c>
    </row>
    <row r="26" spans="1:10" ht="12.75" customHeight="1" x14ac:dyDescent="0.25">
      <c r="A26" s="13">
        <v>2008</v>
      </c>
      <c r="B26" s="14">
        <v>42</v>
      </c>
      <c r="C26" s="14">
        <v>41</v>
      </c>
      <c r="D26" s="14">
        <v>98</v>
      </c>
      <c r="E26" s="14">
        <v>120</v>
      </c>
      <c r="F26" s="14" t="s">
        <v>1</v>
      </c>
      <c r="G26" s="14">
        <v>400</v>
      </c>
      <c r="H26" s="14">
        <v>254</v>
      </c>
      <c r="I26" s="14">
        <v>250</v>
      </c>
      <c r="J26" s="14">
        <v>345.38269550748754</v>
      </c>
    </row>
    <row r="27" spans="1:10" ht="12.75" customHeight="1" x14ac:dyDescent="0.25">
      <c r="A27" s="13">
        <v>2009</v>
      </c>
      <c r="B27" s="14">
        <v>42</v>
      </c>
      <c r="C27" s="14">
        <v>42</v>
      </c>
      <c r="D27" s="14">
        <v>100</v>
      </c>
      <c r="E27" s="14">
        <v>140</v>
      </c>
      <c r="F27" s="14" t="s">
        <v>1</v>
      </c>
      <c r="G27" s="14">
        <v>400</v>
      </c>
      <c r="H27" s="14">
        <v>263</v>
      </c>
      <c r="I27" s="14">
        <v>250</v>
      </c>
      <c r="J27" s="14">
        <v>347.10377579345169</v>
      </c>
    </row>
    <row r="28" spans="1:10" ht="12.75" customHeight="1" x14ac:dyDescent="0.25">
      <c r="A28" s="13">
        <v>2010</v>
      </c>
      <c r="B28" s="14">
        <v>41</v>
      </c>
      <c r="C28" s="14">
        <v>41</v>
      </c>
      <c r="D28" s="14">
        <v>100</v>
      </c>
      <c r="E28" s="14">
        <v>125</v>
      </c>
      <c r="F28" s="14" t="s">
        <v>1</v>
      </c>
      <c r="G28" s="14">
        <v>400</v>
      </c>
      <c r="H28" s="14">
        <v>254</v>
      </c>
      <c r="I28" s="14">
        <v>250</v>
      </c>
      <c r="J28" s="14">
        <v>343.13320329288848</v>
      </c>
    </row>
    <row r="29" spans="1:10" ht="12.75" customHeight="1" x14ac:dyDescent="0.25">
      <c r="A29" s="13">
        <v>2011</v>
      </c>
      <c r="B29" s="14">
        <v>42</v>
      </c>
      <c r="C29" s="14">
        <v>42</v>
      </c>
      <c r="D29" s="14">
        <v>100</v>
      </c>
      <c r="E29" s="14">
        <v>150</v>
      </c>
      <c r="F29" s="14" t="s">
        <v>1</v>
      </c>
      <c r="G29" s="14">
        <v>400</v>
      </c>
      <c r="H29" s="14">
        <v>257</v>
      </c>
      <c r="I29" s="14">
        <v>250</v>
      </c>
      <c r="J29" s="14">
        <v>333.26108595832125</v>
      </c>
    </row>
    <row r="30" spans="1:10" ht="12.75" customHeight="1" x14ac:dyDescent="0.25">
      <c r="A30" s="13">
        <v>2012</v>
      </c>
      <c r="B30" s="14">
        <v>42</v>
      </c>
      <c r="C30" s="14">
        <v>38</v>
      </c>
      <c r="D30" s="14">
        <v>90.476190476190482</v>
      </c>
      <c r="E30" s="14">
        <v>100</v>
      </c>
      <c r="F30" s="14" t="s">
        <v>1</v>
      </c>
      <c r="G30" s="14">
        <v>400</v>
      </c>
      <c r="H30" s="14">
        <v>257.95999999999998</v>
      </c>
      <c r="I30" s="14">
        <v>250</v>
      </c>
      <c r="J30" s="14">
        <v>330.3230426479949</v>
      </c>
    </row>
    <row r="31" spans="1:10" ht="12.75" customHeight="1" x14ac:dyDescent="0.25">
      <c r="A31" s="13">
        <v>2013</v>
      </c>
      <c r="B31" s="14">
        <v>42</v>
      </c>
      <c r="C31" s="14">
        <v>40</v>
      </c>
      <c r="D31" s="14">
        <v>95</v>
      </c>
      <c r="E31" s="14">
        <v>138</v>
      </c>
      <c r="F31" s="14" t="s">
        <v>1</v>
      </c>
      <c r="G31" s="14">
        <v>400</v>
      </c>
      <c r="H31" s="14">
        <v>272.25</v>
      </c>
      <c r="I31" s="14">
        <v>250</v>
      </c>
      <c r="J31" s="14">
        <v>330.47029230083422</v>
      </c>
    </row>
    <row r="32" spans="1:10" ht="12.75" customHeight="1" x14ac:dyDescent="0.25">
      <c r="A32" s="13">
        <v>2014</v>
      </c>
      <c r="B32" s="14">
        <v>41</v>
      </c>
      <c r="C32" s="14">
        <v>39</v>
      </c>
      <c r="D32" s="14">
        <v>95.121951219512198</v>
      </c>
      <c r="E32" s="14">
        <v>100</v>
      </c>
      <c r="F32" s="14" t="s">
        <v>1</v>
      </c>
      <c r="G32" s="14">
        <v>400</v>
      </c>
      <c r="H32" s="14">
        <v>253</v>
      </c>
      <c r="I32" s="14">
        <v>250</v>
      </c>
      <c r="J32" s="14">
        <v>331.07116654438732</v>
      </c>
    </row>
    <row r="33" spans="1:10" ht="12.75" customHeight="1" x14ac:dyDescent="0.25">
      <c r="A33" s="13">
        <v>2015</v>
      </c>
      <c r="B33" s="14">
        <v>47</v>
      </c>
      <c r="C33" s="14">
        <v>47</v>
      </c>
      <c r="D33" s="14">
        <v>100</v>
      </c>
      <c r="E33" s="14">
        <v>125</v>
      </c>
      <c r="F33" s="14" t="s">
        <v>1</v>
      </c>
      <c r="G33" s="14">
        <v>450</v>
      </c>
      <c r="H33" s="14">
        <v>255</v>
      </c>
      <c r="I33" s="14">
        <v>250</v>
      </c>
      <c r="J33" s="14">
        <v>331.21908409127172</v>
      </c>
    </row>
    <row r="34" spans="1:10" ht="12.75" customHeight="1" x14ac:dyDescent="0.25">
      <c r="A34" s="13">
        <v>2016</v>
      </c>
      <c r="B34" s="14">
        <v>49</v>
      </c>
      <c r="C34" s="21">
        <v>47</v>
      </c>
      <c r="D34" s="19">
        <v>95.918367346938766</v>
      </c>
      <c r="E34" s="14">
        <v>75</v>
      </c>
      <c r="F34" s="14" t="s">
        <v>1</v>
      </c>
      <c r="G34" s="14">
        <v>425</v>
      </c>
      <c r="H34" s="14">
        <v>238.02</v>
      </c>
      <c r="I34" s="14">
        <v>250</v>
      </c>
      <c r="J34" s="14">
        <v>327.99513320481623</v>
      </c>
    </row>
    <row r="35" spans="1:10" ht="12.75" customHeight="1" x14ac:dyDescent="0.25">
      <c r="A35" s="13">
        <v>2017</v>
      </c>
      <c r="B35" s="14">
        <v>54</v>
      </c>
      <c r="C35" s="21">
        <v>53</v>
      </c>
      <c r="D35" s="19">
        <v>98</v>
      </c>
      <c r="E35" s="14">
        <v>75</v>
      </c>
      <c r="F35" s="14" t="s">
        <v>1</v>
      </c>
      <c r="G35" s="14">
        <v>450</v>
      </c>
      <c r="H35" s="14">
        <v>237.36</v>
      </c>
      <c r="I35" s="14">
        <v>250</v>
      </c>
      <c r="J35" s="14">
        <v>322.21135636894229</v>
      </c>
    </row>
    <row r="36" spans="1:10" ht="12.75" customHeight="1" x14ac:dyDescent="0.25">
      <c r="A36" s="13">
        <v>2018</v>
      </c>
      <c r="B36" s="14">
        <v>53</v>
      </c>
      <c r="C36" s="21">
        <v>53</v>
      </c>
      <c r="D36" s="19">
        <v>100</v>
      </c>
      <c r="E36" s="14">
        <v>90</v>
      </c>
      <c r="F36" s="14" t="s">
        <v>1</v>
      </c>
      <c r="G36" s="14">
        <v>450</v>
      </c>
      <c r="H36" s="14">
        <v>228.74</v>
      </c>
      <c r="I36" s="14">
        <v>240</v>
      </c>
      <c r="J36" s="14">
        <v>303.39829476248474</v>
      </c>
    </row>
    <row r="37" spans="1:10" ht="12.75" customHeight="1" x14ac:dyDescent="0.25">
      <c r="A37" s="13">
        <v>2019</v>
      </c>
      <c r="B37" s="14">
        <v>49</v>
      </c>
      <c r="C37" s="21">
        <v>48</v>
      </c>
      <c r="D37" s="19">
        <v>98</v>
      </c>
      <c r="E37" s="14">
        <v>80</v>
      </c>
      <c r="F37" s="14" t="s">
        <v>1</v>
      </c>
      <c r="G37" s="14">
        <v>325</v>
      </c>
      <c r="H37" s="14">
        <v>214</v>
      </c>
      <c r="I37" s="14">
        <v>200</v>
      </c>
      <c r="J37" s="14">
        <v>248.39944953030573</v>
      </c>
    </row>
    <row r="38" spans="1:10" ht="12.75" customHeight="1" x14ac:dyDescent="0.25">
      <c r="A38" s="13">
        <v>2020</v>
      </c>
      <c r="B38" s="14">
        <v>53</v>
      </c>
      <c r="C38" s="21">
        <v>51</v>
      </c>
      <c r="D38" s="19">
        <v>96.226415094339629</v>
      </c>
      <c r="E38" s="14">
        <v>90</v>
      </c>
      <c r="F38" s="14" t="s">
        <v>1</v>
      </c>
      <c r="G38" s="14">
        <v>300</v>
      </c>
      <c r="H38" s="14">
        <v>210.2</v>
      </c>
      <c r="I38" s="14">
        <v>200</v>
      </c>
      <c r="J38" s="14">
        <v>247.17194570135743</v>
      </c>
    </row>
    <row r="39" spans="1:10" ht="12.75" customHeight="1" x14ac:dyDescent="0.25">
      <c r="A39" s="13">
        <v>2021</v>
      </c>
      <c r="B39" s="14">
        <v>51</v>
      </c>
      <c r="C39" s="21">
        <v>48</v>
      </c>
      <c r="D39" s="19">
        <v>94.117647058823522</v>
      </c>
      <c r="E39" s="14">
        <v>60</v>
      </c>
      <c r="F39" s="14" t="s">
        <v>1</v>
      </c>
      <c r="G39" s="14">
        <v>300</v>
      </c>
      <c r="H39" s="14">
        <v>203.13</v>
      </c>
      <c r="I39" s="14">
        <v>200</v>
      </c>
      <c r="J39" s="14">
        <v>241.93595384480898</v>
      </c>
    </row>
    <row r="40" spans="1:10" ht="12.75" customHeight="1" x14ac:dyDescent="0.25">
      <c r="A40" s="13">
        <v>2022</v>
      </c>
      <c r="B40" s="14">
        <v>52</v>
      </c>
      <c r="C40" s="21">
        <v>46</v>
      </c>
      <c r="D40" s="19">
        <v>88.461538461538453</v>
      </c>
      <c r="E40" s="14">
        <v>70</v>
      </c>
      <c r="F40" s="14" t="s">
        <v>1</v>
      </c>
      <c r="G40" s="14">
        <v>350</v>
      </c>
      <c r="H40" s="14">
        <v>203.26</v>
      </c>
      <c r="I40" s="14">
        <v>200</v>
      </c>
      <c r="J40" s="14">
        <v>223.25293753865179</v>
      </c>
    </row>
    <row r="41" spans="1:10" ht="12.75" customHeight="1" x14ac:dyDescent="0.25">
      <c r="A41" s="13">
        <v>2023</v>
      </c>
      <c r="B41" s="14">
        <v>51</v>
      </c>
      <c r="C41" s="21">
        <v>48</v>
      </c>
      <c r="D41" s="19">
        <v>94.117647058823522</v>
      </c>
      <c r="E41" s="14">
        <v>80</v>
      </c>
      <c r="F41" s="14" t="s">
        <v>1</v>
      </c>
      <c r="G41" s="14">
        <v>650</v>
      </c>
      <c r="H41" s="14">
        <v>209.38</v>
      </c>
      <c r="I41" s="14">
        <v>200</v>
      </c>
      <c r="J41" s="14">
        <v>205.67252910577162</v>
      </c>
    </row>
    <row r="42" spans="1:10" ht="12.75" customHeight="1" x14ac:dyDescent="0.25">
      <c r="A42" s="13">
        <v>2024</v>
      </c>
      <c r="B42" s="14">
        <v>45</v>
      </c>
      <c r="C42" s="21">
        <v>42</v>
      </c>
      <c r="D42" s="19">
        <v>93.333333333333329</v>
      </c>
      <c r="E42" s="14">
        <v>110</v>
      </c>
      <c r="F42" s="14" t="s">
        <v>1</v>
      </c>
      <c r="G42" s="14">
        <v>250</v>
      </c>
      <c r="H42" s="14">
        <v>199.57</v>
      </c>
      <c r="I42" s="14">
        <v>200</v>
      </c>
      <c r="J42" s="14">
        <v>200</v>
      </c>
    </row>
    <row r="43" spans="1:10" ht="6" customHeight="1" x14ac:dyDescent="0.25">
      <c r="A43" s="26"/>
      <c r="B43" s="28"/>
      <c r="C43" s="28"/>
      <c r="D43" s="28"/>
      <c r="E43" s="28"/>
      <c r="F43" s="28"/>
      <c r="G43" s="28"/>
      <c r="H43" s="28"/>
      <c r="I43" s="28"/>
      <c r="J43" s="28"/>
    </row>
    <row r="44" spans="1:10" ht="15" customHeight="1" x14ac:dyDescent="0.25">
      <c r="A44" s="59" t="s">
        <v>23</v>
      </c>
      <c r="B44" s="60"/>
      <c r="C44" s="60"/>
      <c r="D44" s="60"/>
      <c r="E44" s="60"/>
      <c r="F44" s="60"/>
      <c r="G44" s="60"/>
      <c r="H44" s="60"/>
      <c r="I44" s="60"/>
      <c r="J44" s="60"/>
    </row>
  </sheetData>
  <mergeCells count="8">
    <mergeCell ref="H1:J1"/>
    <mergeCell ref="A44:J44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4"/>
  <sheetViews>
    <sheetView zoomScaleNormal="100"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6.5546875" style="13" customWidth="1"/>
    <col min="2" max="4" width="8.5546875" style="11" customWidth="1"/>
    <col min="5" max="5" width="6.5546875" style="11" customWidth="1"/>
    <col min="6" max="6" width="2.5546875" style="11" customWidth="1"/>
    <col min="7" max="7" width="6.5546875" style="11" customWidth="1"/>
    <col min="8" max="9" width="8.5546875" style="11" customWidth="1"/>
    <col min="10" max="10" width="9.5546875" style="11" customWidth="1"/>
    <col min="11" max="14" width="9.44140625" style="11"/>
    <col min="15" max="16384" width="9.44140625" style="10"/>
  </cols>
  <sheetData>
    <row r="1" spans="1:10" ht="30" customHeight="1" x14ac:dyDescent="0.25">
      <c r="H1" s="56" t="s">
        <v>24</v>
      </c>
      <c r="I1" s="57"/>
      <c r="J1" s="57"/>
    </row>
    <row r="2" spans="1:10" ht="45" customHeight="1" x14ac:dyDescent="0.25">
      <c r="A2" s="65" t="s">
        <v>53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5" customHeight="1" x14ac:dyDescent="0.25">
      <c r="A3" s="15"/>
      <c r="B3" s="64" t="s">
        <v>8</v>
      </c>
      <c r="C3" s="61" t="s">
        <v>2</v>
      </c>
      <c r="D3" s="61"/>
      <c r="E3" s="64" t="s">
        <v>5</v>
      </c>
      <c r="F3" s="64"/>
      <c r="G3" s="64"/>
      <c r="H3" s="61" t="s">
        <v>3</v>
      </c>
      <c r="I3" s="61"/>
      <c r="J3" s="62" t="s">
        <v>43</v>
      </c>
    </row>
    <row r="4" spans="1:10" ht="30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A5" s="10"/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1988</v>
      </c>
      <c r="B6" s="14">
        <v>21</v>
      </c>
      <c r="C6" s="14">
        <v>5</v>
      </c>
      <c r="D6" s="14">
        <v>24</v>
      </c>
      <c r="E6" s="14">
        <v>250</v>
      </c>
      <c r="F6" s="14" t="s">
        <v>1</v>
      </c>
      <c r="G6" s="14">
        <v>1250</v>
      </c>
      <c r="H6" s="14">
        <v>820</v>
      </c>
      <c r="I6" s="14">
        <v>800</v>
      </c>
      <c r="J6" s="14">
        <v>1879.5698924731184</v>
      </c>
    </row>
    <row r="7" spans="1:10" ht="12.75" customHeight="1" x14ac:dyDescent="0.25">
      <c r="A7" s="13">
        <v>1989</v>
      </c>
      <c r="B7" s="14">
        <v>42</v>
      </c>
      <c r="C7" s="14">
        <v>10</v>
      </c>
      <c r="D7" s="14">
        <v>24</v>
      </c>
      <c r="E7" s="14">
        <v>500</v>
      </c>
      <c r="F7" s="14" t="s">
        <v>1</v>
      </c>
      <c r="G7" s="14">
        <v>2000</v>
      </c>
      <c r="H7" s="14">
        <v>1010</v>
      </c>
      <c r="I7" s="14">
        <v>900</v>
      </c>
      <c r="J7" s="14">
        <v>1986.5748617609527</v>
      </c>
    </row>
    <row r="8" spans="1:10" ht="12.75" customHeight="1" x14ac:dyDescent="0.25">
      <c r="A8" s="13">
        <v>1990</v>
      </c>
      <c r="B8" s="14">
        <v>40</v>
      </c>
      <c r="C8" s="14">
        <v>11</v>
      </c>
      <c r="D8" s="14">
        <v>28</v>
      </c>
      <c r="E8" s="14">
        <v>600</v>
      </c>
      <c r="F8" s="14" t="s">
        <v>1</v>
      </c>
      <c r="G8" s="14">
        <v>1500</v>
      </c>
      <c r="H8" s="14">
        <v>1114</v>
      </c>
      <c r="I8" s="14">
        <v>1200</v>
      </c>
      <c r="J8" s="14">
        <v>2399.9421909625203</v>
      </c>
    </row>
    <row r="9" spans="1:10" ht="12.75" customHeight="1" x14ac:dyDescent="0.25">
      <c r="A9" s="13">
        <v>1991</v>
      </c>
      <c r="B9" s="14">
        <v>35</v>
      </c>
      <c r="C9" s="14">
        <v>7</v>
      </c>
      <c r="D9" s="14">
        <v>20</v>
      </c>
      <c r="E9" s="14">
        <v>900</v>
      </c>
      <c r="F9" s="14" t="s">
        <v>1</v>
      </c>
      <c r="G9" s="14">
        <v>1500</v>
      </c>
      <c r="H9" s="14">
        <v>1143</v>
      </c>
      <c r="I9" s="14">
        <v>1000</v>
      </c>
      <c r="J9" s="14">
        <v>1827.4055814772425</v>
      </c>
    </row>
    <row r="10" spans="1:10" ht="12.75" customHeight="1" x14ac:dyDescent="0.25">
      <c r="A10" s="13">
        <v>1992</v>
      </c>
      <c r="B10" s="14">
        <v>39</v>
      </c>
      <c r="C10" s="14">
        <v>11</v>
      </c>
      <c r="D10" s="14">
        <v>28</v>
      </c>
      <c r="E10" s="14">
        <v>800</v>
      </c>
      <c r="F10" s="14" t="s">
        <v>1</v>
      </c>
      <c r="G10" s="14">
        <v>1150</v>
      </c>
      <c r="H10" s="14">
        <v>959</v>
      </c>
      <c r="I10" s="14">
        <v>1000</v>
      </c>
      <c r="J10" s="14">
        <v>1784.9772121420583</v>
      </c>
    </row>
    <row r="11" spans="1:10" ht="12.75" customHeight="1" x14ac:dyDescent="0.25">
      <c r="A11" s="13">
        <v>1993</v>
      </c>
      <c r="B11" s="14">
        <v>41</v>
      </c>
      <c r="C11" s="14">
        <v>15</v>
      </c>
      <c r="D11" s="14">
        <v>37</v>
      </c>
      <c r="E11" s="14">
        <v>500</v>
      </c>
      <c r="F11" s="14" t="s">
        <v>1</v>
      </c>
      <c r="G11" s="14">
        <v>1500</v>
      </c>
      <c r="H11" s="14">
        <v>983</v>
      </c>
      <c r="I11" s="14">
        <v>1000</v>
      </c>
      <c r="J11" s="14">
        <v>1704.4381491973559</v>
      </c>
    </row>
    <row r="12" spans="1:10" ht="12.75" customHeight="1" x14ac:dyDescent="0.25">
      <c r="A12" s="13">
        <v>1994</v>
      </c>
      <c r="B12" s="14">
        <v>36</v>
      </c>
      <c r="C12" s="14">
        <v>9</v>
      </c>
      <c r="D12" s="14">
        <v>25</v>
      </c>
      <c r="E12" s="14">
        <v>800</v>
      </c>
      <c r="F12" s="14" t="s">
        <v>1</v>
      </c>
      <c r="G12" s="14">
        <v>1200</v>
      </c>
      <c r="H12" s="14">
        <v>961</v>
      </c>
      <c r="I12" s="14">
        <v>1000</v>
      </c>
      <c r="J12" s="14">
        <v>1668.4081501426676</v>
      </c>
    </row>
    <row r="13" spans="1:10" ht="12.75" customHeight="1" x14ac:dyDescent="0.25">
      <c r="A13" s="13">
        <v>1995</v>
      </c>
      <c r="B13" s="14">
        <v>39</v>
      </c>
      <c r="C13" s="14">
        <v>13</v>
      </c>
      <c r="D13" s="14">
        <v>33</v>
      </c>
      <c r="E13" s="14">
        <v>700</v>
      </c>
      <c r="F13" s="14" t="s">
        <v>1</v>
      </c>
      <c r="G13" s="14">
        <v>1500</v>
      </c>
      <c r="H13" s="14">
        <v>973</v>
      </c>
      <c r="I13" s="14">
        <v>1000</v>
      </c>
      <c r="J13" s="14">
        <v>1628.4223738918961</v>
      </c>
    </row>
    <row r="14" spans="1:10" ht="12.75" customHeight="1" x14ac:dyDescent="0.25">
      <c r="A14" s="13">
        <v>1996</v>
      </c>
      <c r="B14" s="14">
        <v>35</v>
      </c>
      <c r="C14" s="14">
        <v>11</v>
      </c>
      <c r="D14" s="14">
        <v>31</v>
      </c>
      <c r="E14" s="14">
        <v>250</v>
      </c>
      <c r="F14" s="14" t="s">
        <v>1</v>
      </c>
      <c r="G14" s="14">
        <v>1500</v>
      </c>
      <c r="H14" s="14">
        <v>995</v>
      </c>
      <c r="I14" s="14">
        <v>1000</v>
      </c>
      <c r="J14" s="14">
        <v>1619.7815060476005</v>
      </c>
    </row>
    <row r="15" spans="1:10" ht="12.75" customHeight="1" x14ac:dyDescent="0.25">
      <c r="A15" s="13">
        <v>1997</v>
      </c>
      <c r="B15" s="14">
        <v>30</v>
      </c>
      <c r="C15" s="14">
        <v>6</v>
      </c>
      <c r="D15" s="14">
        <v>20</v>
      </c>
      <c r="E15" s="14">
        <v>900</v>
      </c>
      <c r="F15" s="14" t="s">
        <v>1</v>
      </c>
      <c r="G15" s="14">
        <v>1500</v>
      </c>
      <c r="H15" s="14">
        <v>1133</v>
      </c>
      <c r="I15" s="14">
        <v>1100</v>
      </c>
      <c r="J15" s="14">
        <v>1770.0879879065078</v>
      </c>
    </row>
    <row r="16" spans="1:10" ht="12.75" customHeight="1" x14ac:dyDescent="0.25">
      <c r="A16" s="13">
        <v>1998</v>
      </c>
      <c r="B16" s="14">
        <v>35</v>
      </c>
      <c r="C16" s="14">
        <v>8</v>
      </c>
      <c r="D16" s="14">
        <v>23</v>
      </c>
      <c r="E16" s="14">
        <v>700</v>
      </c>
      <c r="F16" s="14" t="s">
        <v>1</v>
      </c>
      <c r="G16" s="14">
        <v>1500</v>
      </c>
      <c r="H16" s="14">
        <v>1000</v>
      </c>
      <c r="I16" s="14">
        <v>950</v>
      </c>
      <c r="J16" s="14">
        <v>1532.8118927322189</v>
      </c>
    </row>
    <row r="17" spans="1:10" ht="12.75" customHeight="1" x14ac:dyDescent="0.25">
      <c r="A17" s="13">
        <v>1999</v>
      </c>
      <c r="B17" s="14">
        <v>32</v>
      </c>
      <c r="C17" s="14">
        <v>4</v>
      </c>
      <c r="D17" s="14">
        <v>13</v>
      </c>
      <c r="E17" s="14">
        <v>1000</v>
      </c>
      <c r="F17" s="14" t="s">
        <v>1</v>
      </c>
      <c r="G17" s="14">
        <v>1250</v>
      </c>
      <c r="H17" s="14">
        <v>1112</v>
      </c>
      <c r="I17" s="14">
        <v>1100</v>
      </c>
      <c r="J17" s="14">
        <v>1766.6640875855931</v>
      </c>
    </row>
    <row r="18" spans="1:10" ht="12.75" customHeight="1" x14ac:dyDescent="0.25">
      <c r="A18" s="13">
        <v>2000</v>
      </c>
      <c r="B18" s="14">
        <v>21</v>
      </c>
      <c r="C18" s="14">
        <v>10</v>
      </c>
      <c r="D18" s="14">
        <v>48</v>
      </c>
      <c r="E18" s="14">
        <v>600</v>
      </c>
      <c r="F18" s="14" t="s">
        <v>1</v>
      </c>
      <c r="G18" s="14">
        <v>1000</v>
      </c>
      <c r="H18" s="14">
        <v>860</v>
      </c>
      <c r="I18" s="14">
        <v>900</v>
      </c>
      <c r="J18" s="14">
        <v>1432.5946091024116</v>
      </c>
    </row>
    <row r="19" spans="1:10" ht="12.75" customHeight="1" x14ac:dyDescent="0.25">
      <c r="A19" s="13">
        <v>2001</v>
      </c>
      <c r="B19" s="14">
        <v>42</v>
      </c>
      <c r="C19" s="14">
        <v>22</v>
      </c>
      <c r="D19" s="14">
        <v>52</v>
      </c>
      <c r="E19" s="14">
        <v>700</v>
      </c>
      <c r="F19" s="14" t="s">
        <v>1</v>
      </c>
      <c r="G19" s="14">
        <v>1200</v>
      </c>
      <c r="H19" s="14">
        <v>914</v>
      </c>
      <c r="I19" s="14">
        <v>1000</v>
      </c>
      <c r="J19" s="14">
        <v>1554.3449773484595</v>
      </c>
    </row>
    <row r="20" spans="1:10" ht="12.75" customHeight="1" x14ac:dyDescent="0.25">
      <c r="A20" s="13">
        <v>2002</v>
      </c>
      <c r="B20" s="14">
        <v>39</v>
      </c>
      <c r="C20" s="14">
        <v>23</v>
      </c>
      <c r="D20" s="14">
        <v>59</v>
      </c>
      <c r="E20" s="14">
        <v>700</v>
      </c>
      <c r="F20" s="14" t="s">
        <v>1</v>
      </c>
      <c r="G20" s="14">
        <v>1200</v>
      </c>
      <c r="H20" s="14">
        <v>870</v>
      </c>
      <c r="I20" s="14">
        <v>800</v>
      </c>
      <c r="J20" s="14">
        <v>1217.2255818215135</v>
      </c>
    </row>
    <row r="21" spans="1:10" ht="12.75" customHeight="1" x14ac:dyDescent="0.25">
      <c r="A21" s="13">
        <v>2003</v>
      </c>
      <c r="B21" s="14">
        <v>42</v>
      </c>
      <c r="C21" s="14">
        <v>26</v>
      </c>
      <c r="D21" s="14">
        <v>62</v>
      </c>
      <c r="E21" s="14">
        <v>600</v>
      </c>
      <c r="F21" s="14" t="s">
        <v>1</v>
      </c>
      <c r="G21" s="14">
        <v>1100</v>
      </c>
      <c r="H21" s="14">
        <v>842</v>
      </c>
      <c r="I21" s="14">
        <v>800</v>
      </c>
      <c r="J21" s="14">
        <v>1194.2037323361258</v>
      </c>
    </row>
    <row r="22" spans="1:10" ht="12.75" customHeight="1" x14ac:dyDescent="0.25">
      <c r="A22" s="13">
        <v>2004</v>
      </c>
      <c r="B22" s="14">
        <v>42</v>
      </c>
      <c r="C22" s="14">
        <v>26</v>
      </c>
      <c r="D22" s="14">
        <v>62</v>
      </c>
      <c r="E22" s="14">
        <v>600</v>
      </c>
      <c r="F22" s="14" t="s">
        <v>1</v>
      </c>
      <c r="G22" s="14">
        <v>1000</v>
      </c>
      <c r="H22" s="14">
        <v>856</v>
      </c>
      <c r="I22" s="14">
        <v>800</v>
      </c>
      <c r="J22" s="14">
        <v>1189.7972343626855</v>
      </c>
    </row>
    <row r="23" spans="1:10" ht="12.75" customHeight="1" x14ac:dyDescent="0.25">
      <c r="A23" s="13">
        <v>2005</v>
      </c>
      <c r="B23" s="14">
        <v>42</v>
      </c>
      <c r="C23" s="14">
        <v>29</v>
      </c>
      <c r="D23" s="14">
        <v>69</v>
      </c>
      <c r="E23" s="14">
        <v>400</v>
      </c>
      <c r="F23" s="14" t="s">
        <v>1</v>
      </c>
      <c r="G23" s="14">
        <v>1000</v>
      </c>
      <c r="H23" s="14">
        <v>824</v>
      </c>
      <c r="I23" s="14">
        <v>800</v>
      </c>
      <c r="J23" s="14">
        <v>1184.4085446310758</v>
      </c>
    </row>
    <row r="24" spans="1:10" ht="12.75" customHeight="1" x14ac:dyDescent="0.25">
      <c r="A24" s="13">
        <v>2006</v>
      </c>
      <c r="B24" s="14">
        <v>42</v>
      </c>
      <c r="C24" s="14">
        <v>29</v>
      </c>
      <c r="D24" s="14">
        <v>69</v>
      </c>
      <c r="E24" s="14">
        <v>600</v>
      </c>
      <c r="F24" s="14" t="s">
        <v>1</v>
      </c>
      <c r="G24" s="14">
        <v>1200</v>
      </c>
      <c r="H24" s="14">
        <v>810</v>
      </c>
      <c r="I24" s="14">
        <v>800</v>
      </c>
      <c r="J24" s="14">
        <v>1168.5314193230595</v>
      </c>
    </row>
    <row r="25" spans="1:10" ht="12.75" customHeight="1" x14ac:dyDescent="0.25">
      <c r="A25" s="13">
        <v>2007</v>
      </c>
      <c r="B25" s="14">
        <v>40</v>
      </c>
      <c r="C25" s="14">
        <v>27</v>
      </c>
      <c r="D25" s="14">
        <v>68</v>
      </c>
      <c r="E25" s="14">
        <v>600</v>
      </c>
      <c r="F25" s="14" t="s">
        <v>1</v>
      </c>
      <c r="G25" s="14">
        <v>1000</v>
      </c>
      <c r="H25" s="14">
        <v>811</v>
      </c>
      <c r="I25" s="14">
        <v>800</v>
      </c>
      <c r="J25" s="14">
        <v>1143.2308698495749</v>
      </c>
    </row>
    <row r="26" spans="1:10" ht="12.75" customHeight="1" x14ac:dyDescent="0.25">
      <c r="A26" s="13">
        <v>2008</v>
      </c>
      <c r="B26" s="14">
        <v>42</v>
      </c>
      <c r="C26" s="14">
        <v>33</v>
      </c>
      <c r="D26" s="14">
        <v>79</v>
      </c>
      <c r="E26" s="14">
        <v>600</v>
      </c>
      <c r="F26" s="14" t="s">
        <v>1</v>
      </c>
      <c r="G26" s="14">
        <v>1250</v>
      </c>
      <c r="H26" s="14">
        <v>882</v>
      </c>
      <c r="I26" s="14">
        <v>850</v>
      </c>
      <c r="J26" s="14">
        <v>1174.3011647254575</v>
      </c>
    </row>
    <row r="27" spans="1:10" ht="12.75" customHeight="1" x14ac:dyDescent="0.25">
      <c r="A27" s="13">
        <v>2009</v>
      </c>
      <c r="B27" s="14">
        <v>42</v>
      </c>
      <c r="C27" s="14">
        <v>36</v>
      </c>
      <c r="D27" s="14">
        <v>86</v>
      </c>
      <c r="E27" s="14">
        <v>625</v>
      </c>
      <c r="F27" s="14" t="s">
        <v>1</v>
      </c>
      <c r="G27" s="14">
        <v>1200</v>
      </c>
      <c r="H27" s="14">
        <v>883</v>
      </c>
      <c r="I27" s="14">
        <v>800</v>
      </c>
      <c r="J27" s="14">
        <v>1110.7320825390455</v>
      </c>
    </row>
    <row r="28" spans="1:10" ht="12.75" customHeight="1" x14ac:dyDescent="0.25">
      <c r="A28" s="13">
        <v>2010</v>
      </c>
      <c r="B28" s="14">
        <v>41</v>
      </c>
      <c r="C28" s="14">
        <v>33</v>
      </c>
      <c r="D28" s="14">
        <v>80.487804878048792</v>
      </c>
      <c r="E28" s="14">
        <v>650</v>
      </c>
      <c r="F28" s="14" t="s">
        <v>1</v>
      </c>
      <c r="G28" s="14">
        <v>1750</v>
      </c>
      <c r="H28" s="14">
        <v>905</v>
      </c>
      <c r="I28" s="14">
        <v>900</v>
      </c>
      <c r="J28" s="14">
        <v>1235.2795318543986</v>
      </c>
    </row>
    <row r="29" spans="1:10" ht="12.75" customHeight="1" x14ac:dyDescent="0.25">
      <c r="A29" s="13">
        <v>2011</v>
      </c>
      <c r="B29" s="14">
        <v>42</v>
      </c>
      <c r="C29" s="14">
        <v>29</v>
      </c>
      <c r="D29" s="14">
        <v>69</v>
      </c>
      <c r="E29" s="14">
        <v>700</v>
      </c>
      <c r="F29" s="14" t="s">
        <v>1</v>
      </c>
      <c r="G29" s="14">
        <v>1100</v>
      </c>
      <c r="H29" s="14">
        <v>886</v>
      </c>
      <c r="I29" s="14">
        <v>900</v>
      </c>
      <c r="J29" s="14">
        <v>1199.7399094499565</v>
      </c>
    </row>
    <row r="30" spans="1:10" ht="12.75" customHeight="1" x14ac:dyDescent="0.25">
      <c r="A30" s="13">
        <v>2012</v>
      </c>
      <c r="B30" s="14">
        <v>42</v>
      </c>
      <c r="C30" s="14">
        <v>26</v>
      </c>
      <c r="D30" s="14">
        <v>61.904761904761905</v>
      </c>
      <c r="E30" s="14">
        <v>750</v>
      </c>
      <c r="F30" s="14" t="s">
        <v>1</v>
      </c>
      <c r="G30" s="14">
        <v>1400</v>
      </c>
      <c r="H30" s="14">
        <v>918.27</v>
      </c>
      <c r="I30" s="14">
        <v>900</v>
      </c>
      <c r="J30" s="14">
        <v>1189.1629535327816</v>
      </c>
    </row>
    <row r="31" spans="1:10" ht="12.75" customHeight="1" x14ac:dyDescent="0.25">
      <c r="A31" s="13">
        <v>2013</v>
      </c>
      <c r="B31" s="14">
        <v>42</v>
      </c>
      <c r="C31" s="14">
        <v>36</v>
      </c>
      <c r="D31" s="14">
        <v>86</v>
      </c>
      <c r="E31" s="14">
        <v>600</v>
      </c>
      <c r="F31" s="14" t="s">
        <v>1</v>
      </c>
      <c r="G31" s="14">
        <v>1200</v>
      </c>
      <c r="H31" s="14">
        <v>890</v>
      </c>
      <c r="I31" s="14">
        <v>900</v>
      </c>
      <c r="J31" s="14">
        <v>1189.693052283003</v>
      </c>
    </row>
    <row r="32" spans="1:10" ht="12.75" customHeight="1" x14ac:dyDescent="0.25">
      <c r="A32" s="13">
        <v>2014</v>
      </c>
      <c r="B32" s="14">
        <v>41</v>
      </c>
      <c r="C32" s="14">
        <v>33</v>
      </c>
      <c r="D32" s="14">
        <v>80.487804878048792</v>
      </c>
      <c r="E32" s="14">
        <v>700</v>
      </c>
      <c r="F32" s="14" t="s">
        <v>1</v>
      </c>
      <c r="G32" s="14">
        <v>1100</v>
      </c>
      <c r="H32" s="14">
        <v>911</v>
      </c>
      <c r="I32" s="14">
        <v>900</v>
      </c>
      <c r="J32" s="14">
        <v>1191.8561995597945</v>
      </c>
    </row>
    <row r="33" spans="1:15" ht="12.75" customHeight="1" x14ac:dyDescent="0.25">
      <c r="A33" s="13">
        <v>2015</v>
      </c>
      <c r="B33" s="14">
        <v>47</v>
      </c>
      <c r="C33" s="14">
        <v>43</v>
      </c>
      <c r="D33" s="14">
        <v>91</v>
      </c>
      <c r="E33" s="14">
        <v>700</v>
      </c>
      <c r="F33" s="14" t="s">
        <v>1</v>
      </c>
      <c r="G33" s="14">
        <v>1250</v>
      </c>
      <c r="H33" s="14">
        <v>917</v>
      </c>
      <c r="I33" s="14">
        <v>900</v>
      </c>
      <c r="J33" s="14">
        <v>1192.3887027285782</v>
      </c>
      <c r="N33" s="30"/>
    </row>
    <row r="34" spans="1:15" ht="12.75" customHeight="1" x14ac:dyDescent="0.25">
      <c r="A34" s="13">
        <v>2016</v>
      </c>
      <c r="B34" s="14">
        <v>49</v>
      </c>
      <c r="C34" s="21">
        <v>45</v>
      </c>
      <c r="D34" s="19">
        <v>91.83673469387756</v>
      </c>
      <c r="E34" s="14">
        <v>650</v>
      </c>
      <c r="F34" s="14" t="s">
        <v>1</v>
      </c>
      <c r="G34" s="14">
        <v>1200</v>
      </c>
      <c r="H34" s="14">
        <v>906.82</v>
      </c>
      <c r="I34" s="14">
        <v>900</v>
      </c>
      <c r="J34" s="14">
        <v>1180.7824795373383</v>
      </c>
      <c r="N34" s="30"/>
    </row>
    <row r="35" spans="1:15" ht="12.75" customHeight="1" x14ac:dyDescent="0.25">
      <c r="A35" s="13">
        <v>2017</v>
      </c>
      <c r="B35" s="14">
        <v>54</v>
      </c>
      <c r="C35" s="21">
        <v>51</v>
      </c>
      <c r="D35" s="19">
        <v>94</v>
      </c>
      <c r="E35" s="14">
        <v>650</v>
      </c>
      <c r="F35" s="14" t="s">
        <v>1</v>
      </c>
      <c r="G35" s="14">
        <v>1100</v>
      </c>
      <c r="H35" s="14">
        <v>905.49</v>
      </c>
      <c r="I35" s="14">
        <v>900</v>
      </c>
      <c r="J35" s="14">
        <v>1159.9608829281922</v>
      </c>
      <c r="N35" s="30"/>
    </row>
    <row r="36" spans="1:15" ht="12.75" customHeight="1" x14ac:dyDescent="0.25">
      <c r="A36" s="13">
        <v>2018</v>
      </c>
      <c r="B36" s="14">
        <v>53</v>
      </c>
      <c r="C36" s="21">
        <v>51</v>
      </c>
      <c r="D36" s="19">
        <v>96</v>
      </c>
      <c r="E36" s="14">
        <v>700</v>
      </c>
      <c r="F36" s="14" t="s">
        <v>1</v>
      </c>
      <c r="G36" s="14">
        <v>1200</v>
      </c>
      <c r="H36" s="14">
        <v>893.14</v>
      </c>
      <c r="I36" s="14">
        <v>900</v>
      </c>
      <c r="J36" s="14">
        <v>1137.7436053593178</v>
      </c>
      <c r="N36" s="30"/>
    </row>
    <row r="37" spans="1:15" ht="12.75" customHeight="1" x14ac:dyDescent="0.25">
      <c r="A37" s="13">
        <v>2019</v>
      </c>
      <c r="B37" s="14">
        <v>49</v>
      </c>
      <c r="C37" s="21">
        <v>46</v>
      </c>
      <c r="D37" s="19">
        <v>94</v>
      </c>
      <c r="E37" s="14">
        <v>700</v>
      </c>
      <c r="F37" s="14" t="s">
        <v>1</v>
      </c>
      <c r="G37" s="14">
        <v>1400</v>
      </c>
      <c r="H37" s="14">
        <v>873</v>
      </c>
      <c r="I37" s="14">
        <v>895</v>
      </c>
      <c r="J37" s="14">
        <v>1111.5875366481182</v>
      </c>
      <c r="N37" s="30"/>
    </row>
    <row r="38" spans="1:15" ht="12.75" customHeight="1" x14ac:dyDescent="0.25">
      <c r="A38" s="13">
        <v>2020</v>
      </c>
      <c r="B38" s="14">
        <v>53</v>
      </c>
      <c r="C38" s="21">
        <v>52</v>
      </c>
      <c r="D38" s="19">
        <v>98.113207547169807</v>
      </c>
      <c r="E38" s="14">
        <v>750</v>
      </c>
      <c r="F38" s="14" t="s">
        <v>1</v>
      </c>
      <c r="G38" s="14">
        <v>1300</v>
      </c>
      <c r="H38" s="14">
        <v>914.42</v>
      </c>
      <c r="I38" s="14">
        <v>900</v>
      </c>
      <c r="J38" s="14">
        <v>1112.2737556561085</v>
      </c>
      <c r="N38" s="30"/>
    </row>
    <row r="39" spans="1:15" ht="12.75" customHeight="1" x14ac:dyDescent="0.25">
      <c r="A39" s="13">
        <v>2021</v>
      </c>
      <c r="B39" s="14">
        <v>51</v>
      </c>
      <c r="C39" s="21">
        <v>49</v>
      </c>
      <c r="D39" s="19">
        <v>96.078431372549019</v>
      </c>
      <c r="E39" s="14">
        <v>400</v>
      </c>
      <c r="F39" s="14" t="s">
        <v>1</v>
      </c>
      <c r="G39" s="14">
        <v>1250</v>
      </c>
      <c r="H39" s="14">
        <v>914.96</v>
      </c>
      <c r="I39" s="14">
        <v>900</v>
      </c>
      <c r="J39" s="14">
        <v>1088.7117923016403</v>
      </c>
      <c r="N39" s="30"/>
    </row>
    <row r="40" spans="1:15" ht="12.75" customHeight="1" x14ac:dyDescent="0.25">
      <c r="A40" s="13">
        <v>2022</v>
      </c>
      <c r="B40" s="14">
        <v>52</v>
      </c>
      <c r="C40" s="21">
        <v>49</v>
      </c>
      <c r="D40" s="19">
        <v>94.230769230769226</v>
      </c>
      <c r="E40" s="14">
        <v>400</v>
      </c>
      <c r="F40" s="14" t="s">
        <v>1</v>
      </c>
      <c r="G40" s="14">
        <v>1300</v>
      </c>
      <c r="H40" s="14">
        <v>905.1</v>
      </c>
      <c r="I40" s="14">
        <v>900</v>
      </c>
      <c r="J40" s="14">
        <v>1004.638218923933</v>
      </c>
      <c r="L40" s="14"/>
      <c r="M40" s="49"/>
      <c r="N40" s="10"/>
      <c r="O40" s="36"/>
    </row>
    <row r="41" spans="1:15" ht="12.75" customHeight="1" x14ac:dyDescent="0.25">
      <c r="A41" s="13">
        <v>2023</v>
      </c>
      <c r="B41" s="14">
        <v>51</v>
      </c>
      <c r="C41" s="21">
        <v>50</v>
      </c>
      <c r="D41" s="19">
        <v>98.039215686274503</v>
      </c>
      <c r="E41" s="14">
        <v>666</v>
      </c>
      <c r="F41" s="14" t="s">
        <v>1</v>
      </c>
      <c r="G41" s="14">
        <v>1286</v>
      </c>
      <c r="H41" s="14">
        <v>920.04</v>
      </c>
      <c r="I41" s="14">
        <v>900</v>
      </c>
      <c r="J41" s="14">
        <v>925.5263809759723</v>
      </c>
      <c r="M41" s="49"/>
      <c r="N41" s="36"/>
      <c r="O41" s="45"/>
    </row>
    <row r="42" spans="1:15" ht="12.75" customHeight="1" x14ac:dyDescent="0.25">
      <c r="A42" s="13">
        <v>2024</v>
      </c>
      <c r="B42" s="14">
        <v>45</v>
      </c>
      <c r="C42" s="21">
        <v>42</v>
      </c>
      <c r="D42" s="19">
        <v>93.333333333333329</v>
      </c>
      <c r="E42" s="14">
        <v>500</v>
      </c>
      <c r="F42" s="14" t="s">
        <v>1</v>
      </c>
      <c r="G42" s="14">
        <v>1250</v>
      </c>
      <c r="H42" s="14">
        <v>951.19</v>
      </c>
      <c r="I42" s="14">
        <v>1000</v>
      </c>
      <c r="J42" s="14">
        <v>1000</v>
      </c>
      <c r="L42" s="10"/>
      <c r="M42" s="10"/>
      <c r="N42" s="10"/>
    </row>
    <row r="43" spans="1:15" ht="6" customHeight="1" x14ac:dyDescent="0.25">
      <c r="A43" s="26"/>
      <c r="B43" s="28"/>
      <c r="C43" s="28"/>
      <c r="D43" s="28"/>
      <c r="E43" s="28"/>
      <c r="F43" s="28"/>
      <c r="G43" s="28"/>
      <c r="H43" s="28"/>
      <c r="I43" s="28"/>
      <c r="J43" s="28"/>
      <c r="K43" s="10"/>
    </row>
    <row r="44" spans="1:15" ht="15" customHeight="1" x14ac:dyDescent="0.25">
      <c r="A44" s="59" t="s">
        <v>23</v>
      </c>
      <c r="B44" s="60"/>
      <c r="C44" s="60"/>
      <c r="D44" s="60"/>
      <c r="E44" s="60"/>
      <c r="F44" s="60"/>
      <c r="G44" s="60"/>
      <c r="H44" s="60"/>
      <c r="I44" s="60"/>
      <c r="J44" s="60"/>
      <c r="K44" s="10"/>
      <c r="N44" s="30"/>
    </row>
  </sheetData>
  <mergeCells count="8">
    <mergeCell ref="H1:J1"/>
    <mergeCell ref="A44:J44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6"/>
  <sheetViews>
    <sheetView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6.5546875" style="13" customWidth="1"/>
    <col min="2" max="4" width="8.5546875" style="11" customWidth="1"/>
    <col min="5" max="5" width="6.5546875" style="11" customWidth="1"/>
    <col min="6" max="6" width="2.5546875" style="11" customWidth="1"/>
    <col min="7" max="7" width="6.5546875" style="11" customWidth="1"/>
    <col min="8" max="9" width="8.5546875" style="11" customWidth="1"/>
    <col min="10" max="10" width="9.5546875" style="11" customWidth="1"/>
    <col min="11" max="16384" width="9.44140625" style="10"/>
  </cols>
  <sheetData>
    <row r="1" spans="1:10" ht="30" customHeight="1" x14ac:dyDescent="0.25">
      <c r="H1" s="56" t="s">
        <v>24</v>
      </c>
      <c r="I1" s="57"/>
      <c r="J1" s="57"/>
    </row>
    <row r="2" spans="1:10" ht="45" customHeight="1" x14ac:dyDescent="0.25">
      <c r="A2" s="65" t="s">
        <v>54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5" customHeight="1" x14ac:dyDescent="0.25">
      <c r="A3" s="15"/>
      <c r="B3" s="64" t="s">
        <v>8</v>
      </c>
      <c r="C3" s="61" t="s">
        <v>2</v>
      </c>
      <c r="D3" s="61"/>
      <c r="E3" s="64" t="s">
        <v>5</v>
      </c>
      <c r="F3" s="64"/>
      <c r="G3" s="64"/>
      <c r="H3" s="61" t="s">
        <v>3</v>
      </c>
      <c r="I3" s="61"/>
      <c r="J3" s="62" t="s">
        <v>43</v>
      </c>
    </row>
    <row r="4" spans="1:10" ht="30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A5" s="10"/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1988</v>
      </c>
      <c r="B6" s="14">
        <v>21</v>
      </c>
      <c r="C6" s="14">
        <v>9</v>
      </c>
      <c r="D6" s="14">
        <v>43</v>
      </c>
      <c r="E6" s="14">
        <v>900</v>
      </c>
      <c r="F6" s="14" t="s">
        <v>1</v>
      </c>
      <c r="G6" s="14">
        <v>2500</v>
      </c>
      <c r="H6" s="14">
        <v>1689</v>
      </c>
      <c r="I6" s="14">
        <v>1700</v>
      </c>
      <c r="J6" s="14">
        <v>3994.0860215053767</v>
      </c>
    </row>
    <row r="7" spans="1:10" ht="12.75" customHeight="1" x14ac:dyDescent="0.25">
      <c r="A7" s="13">
        <v>1989</v>
      </c>
      <c r="B7" s="14">
        <v>42</v>
      </c>
      <c r="C7" s="14">
        <v>17</v>
      </c>
      <c r="D7" s="14">
        <v>40</v>
      </c>
      <c r="E7" s="14">
        <v>1000</v>
      </c>
      <c r="F7" s="14" t="s">
        <v>1</v>
      </c>
      <c r="G7" s="14">
        <v>2800</v>
      </c>
      <c r="H7" s="14">
        <v>1981</v>
      </c>
      <c r="I7" s="14">
        <v>2000</v>
      </c>
      <c r="J7" s="14">
        <v>4414.6108039132278</v>
      </c>
    </row>
    <row r="8" spans="1:10" ht="12.75" customHeight="1" x14ac:dyDescent="0.25">
      <c r="A8" s="13">
        <v>1990</v>
      </c>
      <c r="B8" s="14">
        <v>40</v>
      </c>
      <c r="C8" s="14">
        <v>20</v>
      </c>
      <c r="D8" s="14">
        <v>50</v>
      </c>
      <c r="E8" s="14">
        <v>1000</v>
      </c>
      <c r="F8" s="14" t="s">
        <v>1</v>
      </c>
      <c r="G8" s="14">
        <v>3000</v>
      </c>
      <c r="H8" s="14">
        <v>2010</v>
      </c>
      <c r="I8" s="14">
        <v>2000</v>
      </c>
      <c r="J8" s="14">
        <v>3999.9036516042001</v>
      </c>
    </row>
    <row r="9" spans="1:10" ht="12.75" customHeight="1" x14ac:dyDescent="0.25">
      <c r="A9" s="13">
        <v>1991</v>
      </c>
      <c r="B9" s="14">
        <v>35</v>
      </c>
      <c r="C9" s="14">
        <v>17</v>
      </c>
      <c r="D9" s="14">
        <v>49</v>
      </c>
      <c r="E9" s="14">
        <v>250</v>
      </c>
      <c r="F9" s="14" t="s">
        <v>1</v>
      </c>
      <c r="G9" s="14">
        <v>2500</v>
      </c>
      <c r="H9" s="14">
        <v>1862</v>
      </c>
      <c r="I9" s="14">
        <v>2000</v>
      </c>
      <c r="J9" s="14">
        <v>3654.8111629544851</v>
      </c>
    </row>
    <row r="10" spans="1:10" ht="12.75" customHeight="1" x14ac:dyDescent="0.25">
      <c r="A10" s="13">
        <v>1992</v>
      </c>
      <c r="B10" s="14">
        <v>39</v>
      </c>
      <c r="C10" s="14">
        <v>20</v>
      </c>
      <c r="D10" s="14">
        <v>51</v>
      </c>
      <c r="E10" s="14">
        <v>450</v>
      </c>
      <c r="F10" s="14" t="s">
        <v>1</v>
      </c>
      <c r="G10" s="14">
        <v>3000</v>
      </c>
      <c r="H10" s="14">
        <v>1782</v>
      </c>
      <c r="I10" s="14">
        <v>1875</v>
      </c>
      <c r="J10" s="14">
        <v>3346.8322727663594</v>
      </c>
    </row>
    <row r="11" spans="1:10" ht="12.75" customHeight="1" x14ac:dyDescent="0.25">
      <c r="A11" s="13">
        <v>1993</v>
      </c>
      <c r="B11" s="14">
        <v>41</v>
      </c>
      <c r="C11" s="14">
        <v>22</v>
      </c>
      <c r="D11" s="14">
        <v>54</v>
      </c>
      <c r="E11" s="14">
        <v>1000</v>
      </c>
      <c r="F11" s="14" t="s">
        <v>1</v>
      </c>
      <c r="G11" s="14">
        <v>3000</v>
      </c>
      <c r="H11" s="14">
        <v>2059</v>
      </c>
      <c r="I11" s="14">
        <v>2375</v>
      </c>
      <c r="J11" s="14">
        <v>4048.0406043437201</v>
      </c>
    </row>
    <row r="12" spans="1:10" ht="12.75" customHeight="1" x14ac:dyDescent="0.25">
      <c r="A12" s="13">
        <v>1994</v>
      </c>
      <c r="B12" s="14">
        <v>36</v>
      </c>
      <c r="C12" s="14">
        <v>14</v>
      </c>
      <c r="D12" s="14">
        <v>39</v>
      </c>
      <c r="E12" s="14">
        <v>700</v>
      </c>
      <c r="F12" s="14" t="s">
        <v>1</v>
      </c>
      <c r="G12" s="14">
        <v>5000</v>
      </c>
      <c r="H12" s="14">
        <v>2289</v>
      </c>
      <c r="I12" s="14">
        <v>2500</v>
      </c>
      <c r="J12" s="14">
        <v>4171.0203753566684</v>
      </c>
    </row>
    <row r="13" spans="1:10" ht="12.75" customHeight="1" x14ac:dyDescent="0.25">
      <c r="A13" s="13">
        <v>1995</v>
      </c>
      <c r="B13" s="14">
        <v>39</v>
      </c>
      <c r="C13" s="14">
        <v>13</v>
      </c>
      <c r="D13" s="14">
        <v>33</v>
      </c>
      <c r="E13" s="14">
        <v>1200</v>
      </c>
      <c r="F13" s="14" t="s">
        <v>1</v>
      </c>
      <c r="G13" s="14">
        <v>4500</v>
      </c>
      <c r="H13" s="14">
        <v>2398</v>
      </c>
      <c r="I13" s="14">
        <v>2250</v>
      </c>
      <c r="J13" s="14">
        <v>3663.9503412567665</v>
      </c>
    </row>
    <row r="14" spans="1:10" ht="12.75" customHeight="1" x14ac:dyDescent="0.25">
      <c r="A14" s="13">
        <v>1996</v>
      </c>
      <c r="B14" s="14">
        <v>35</v>
      </c>
      <c r="C14" s="14">
        <v>13</v>
      </c>
      <c r="D14" s="14">
        <v>37</v>
      </c>
      <c r="E14" s="14">
        <v>500</v>
      </c>
      <c r="F14" s="14" t="s">
        <v>1</v>
      </c>
      <c r="G14" s="14">
        <v>2500</v>
      </c>
      <c r="H14" s="14">
        <v>1605</v>
      </c>
      <c r="I14" s="14">
        <v>1750</v>
      </c>
      <c r="J14" s="14">
        <v>2834.6176355833009</v>
      </c>
    </row>
    <row r="15" spans="1:10" ht="12.75" customHeight="1" x14ac:dyDescent="0.25">
      <c r="A15" s="13">
        <v>1997</v>
      </c>
      <c r="B15" s="14">
        <v>30</v>
      </c>
      <c r="C15" s="14">
        <v>6</v>
      </c>
      <c r="D15" s="14">
        <v>20</v>
      </c>
      <c r="E15" s="14">
        <v>800</v>
      </c>
      <c r="F15" s="14" t="s">
        <v>1</v>
      </c>
      <c r="G15" s="14">
        <v>2500</v>
      </c>
      <c r="H15" s="14">
        <v>1667</v>
      </c>
      <c r="I15" s="14">
        <v>1600</v>
      </c>
      <c r="J15" s="14">
        <v>2574.6734369549204</v>
      </c>
    </row>
    <row r="16" spans="1:10" ht="12.75" customHeight="1" x14ac:dyDescent="0.25">
      <c r="A16" s="13">
        <v>1998</v>
      </c>
      <c r="B16" s="14">
        <v>35</v>
      </c>
      <c r="C16" s="14">
        <v>8</v>
      </c>
      <c r="D16" s="14">
        <v>23</v>
      </c>
      <c r="E16" s="14">
        <v>500</v>
      </c>
      <c r="F16" s="14" t="s">
        <v>1</v>
      </c>
      <c r="G16" s="14">
        <v>3000</v>
      </c>
      <c r="H16" s="14">
        <v>1788</v>
      </c>
      <c r="I16" s="14">
        <v>1875</v>
      </c>
      <c r="J16" s="14">
        <v>3025.2866303925375</v>
      </c>
    </row>
    <row r="17" spans="1:10" ht="12.75" customHeight="1" x14ac:dyDescent="0.25">
      <c r="A17" s="13">
        <v>1999</v>
      </c>
      <c r="B17" s="14">
        <v>32</v>
      </c>
      <c r="C17" s="14">
        <v>1</v>
      </c>
      <c r="D17" s="14">
        <v>3</v>
      </c>
      <c r="E17" s="14">
        <v>1750</v>
      </c>
      <c r="F17" s="14" t="s">
        <v>1</v>
      </c>
      <c r="G17" s="14">
        <v>1750</v>
      </c>
      <c r="H17" s="14">
        <v>1750</v>
      </c>
      <c r="I17" s="14">
        <v>1750</v>
      </c>
      <c r="J17" s="14">
        <v>2810.6019575225346</v>
      </c>
    </row>
    <row r="18" spans="1:10" ht="12.75" customHeight="1" x14ac:dyDescent="0.25">
      <c r="A18" s="13">
        <v>2000</v>
      </c>
      <c r="B18" s="14">
        <v>21</v>
      </c>
      <c r="C18" s="14">
        <v>6</v>
      </c>
      <c r="D18" s="14">
        <v>29</v>
      </c>
      <c r="E18" s="14">
        <v>1500</v>
      </c>
      <c r="F18" s="14" t="s">
        <v>1</v>
      </c>
      <c r="G18" s="14">
        <v>3500</v>
      </c>
      <c r="H18" s="14">
        <v>2267</v>
      </c>
      <c r="I18" s="14">
        <v>2250</v>
      </c>
      <c r="J18" s="14">
        <v>3581.486522756029</v>
      </c>
    </row>
    <row r="19" spans="1:10" ht="12.75" customHeight="1" x14ac:dyDescent="0.25">
      <c r="A19" s="13">
        <v>2001</v>
      </c>
      <c r="B19" s="14">
        <v>42</v>
      </c>
      <c r="C19" s="14">
        <v>10</v>
      </c>
      <c r="D19" s="14">
        <v>24</v>
      </c>
      <c r="E19" s="14">
        <v>1100</v>
      </c>
      <c r="F19" s="14" t="s">
        <v>1</v>
      </c>
      <c r="G19" s="14">
        <v>2500</v>
      </c>
      <c r="H19" s="14">
        <v>1910</v>
      </c>
      <c r="I19" s="14">
        <v>2000</v>
      </c>
      <c r="J19" s="14">
        <v>3108.6899546969189</v>
      </c>
    </row>
    <row r="20" spans="1:10" ht="12.75" customHeight="1" x14ac:dyDescent="0.25">
      <c r="A20" s="13">
        <v>2002</v>
      </c>
      <c r="B20" s="14">
        <v>39</v>
      </c>
      <c r="C20" s="14">
        <v>17</v>
      </c>
      <c r="D20" s="14">
        <v>44</v>
      </c>
      <c r="E20" s="14">
        <v>1000</v>
      </c>
      <c r="F20" s="14" t="s">
        <v>1</v>
      </c>
      <c r="G20" s="14">
        <v>3500</v>
      </c>
      <c r="H20" s="14">
        <v>1953</v>
      </c>
      <c r="I20" s="14">
        <v>1600</v>
      </c>
      <c r="J20" s="14">
        <v>2434.451163643027</v>
      </c>
    </row>
    <row r="21" spans="1:10" ht="12.75" customHeight="1" x14ac:dyDescent="0.25">
      <c r="A21" s="13">
        <v>2003</v>
      </c>
      <c r="B21" s="14">
        <v>42</v>
      </c>
      <c r="C21" s="14">
        <v>20</v>
      </c>
      <c r="D21" s="14">
        <v>48</v>
      </c>
      <c r="E21" s="14">
        <v>800</v>
      </c>
      <c r="F21" s="14" t="s">
        <v>1</v>
      </c>
      <c r="G21" s="14">
        <v>3000</v>
      </c>
      <c r="H21" s="14">
        <v>1935</v>
      </c>
      <c r="I21" s="14">
        <v>2000</v>
      </c>
      <c r="J21" s="14">
        <v>2985.5093308403148</v>
      </c>
    </row>
    <row r="22" spans="1:10" ht="12.75" customHeight="1" x14ac:dyDescent="0.25">
      <c r="A22" s="13">
        <v>2004</v>
      </c>
      <c r="B22" s="14">
        <v>42</v>
      </c>
      <c r="C22" s="14">
        <v>18</v>
      </c>
      <c r="D22" s="14">
        <v>43</v>
      </c>
      <c r="E22" s="14">
        <v>800</v>
      </c>
      <c r="F22" s="14" t="s">
        <v>1</v>
      </c>
      <c r="G22" s="14">
        <v>3000</v>
      </c>
      <c r="H22" s="14">
        <v>1789</v>
      </c>
      <c r="I22" s="14">
        <v>2000</v>
      </c>
      <c r="J22" s="14">
        <v>2974.4930859067135</v>
      </c>
    </row>
    <row r="23" spans="1:10" ht="12.75" customHeight="1" x14ac:dyDescent="0.25">
      <c r="A23" s="13">
        <v>2005</v>
      </c>
      <c r="B23" s="14">
        <v>42</v>
      </c>
      <c r="C23" s="14">
        <v>20</v>
      </c>
      <c r="D23" s="14">
        <v>48</v>
      </c>
      <c r="E23" s="14">
        <v>800</v>
      </c>
      <c r="F23" s="14" t="s">
        <v>1</v>
      </c>
      <c r="G23" s="14">
        <v>3000</v>
      </c>
      <c r="H23" s="14">
        <v>1565</v>
      </c>
      <c r="I23" s="14">
        <v>1350</v>
      </c>
      <c r="J23" s="14">
        <v>1998.6894190649402</v>
      </c>
    </row>
    <row r="24" spans="1:10" ht="12.75" customHeight="1" x14ac:dyDescent="0.25">
      <c r="A24" s="13">
        <v>2006</v>
      </c>
      <c r="B24" s="14">
        <v>42</v>
      </c>
      <c r="C24" s="14">
        <v>21</v>
      </c>
      <c r="D24" s="14">
        <v>50</v>
      </c>
      <c r="E24" s="14">
        <v>800</v>
      </c>
      <c r="F24" s="14" t="s">
        <v>1</v>
      </c>
      <c r="G24" s="14">
        <v>2500</v>
      </c>
      <c r="H24" s="14">
        <v>1433</v>
      </c>
      <c r="I24" s="14">
        <v>1500</v>
      </c>
      <c r="J24" s="14">
        <v>2190.9964112307366</v>
      </c>
    </row>
    <row r="25" spans="1:10" ht="12.75" customHeight="1" x14ac:dyDescent="0.25">
      <c r="A25" s="13">
        <v>2007</v>
      </c>
      <c r="B25" s="14">
        <v>40</v>
      </c>
      <c r="C25" s="14">
        <v>17</v>
      </c>
      <c r="D25" s="14">
        <v>43</v>
      </c>
      <c r="E25" s="14">
        <v>600</v>
      </c>
      <c r="F25" s="14" t="s">
        <v>1</v>
      </c>
      <c r="G25" s="14">
        <v>2500</v>
      </c>
      <c r="H25" s="14">
        <v>1400</v>
      </c>
      <c r="I25" s="14">
        <v>1500</v>
      </c>
      <c r="J25" s="14">
        <v>2143.5578809679528</v>
      </c>
    </row>
    <row r="26" spans="1:10" ht="12.75" customHeight="1" x14ac:dyDescent="0.25">
      <c r="A26" s="13">
        <v>2008</v>
      </c>
      <c r="B26" s="14">
        <v>42</v>
      </c>
      <c r="C26" s="14">
        <v>10</v>
      </c>
      <c r="D26" s="14">
        <v>24</v>
      </c>
      <c r="E26" s="14">
        <v>600</v>
      </c>
      <c r="F26" s="14" t="s">
        <v>1</v>
      </c>
      <c r="G26" s="14">
        <v>3000</v>
      </c>
      <c r="H26" s="14">
        <v>2010</v>
      </c>
      <c r="I26" s="14">
        <v>2000</v>
      </c>
      <c r="J26" s="14">
        <v>2763.0615640599003</v>
      </c>
    </row>
    <row r="27" spans="1:10" ht="12.75" customHeight="1" x14ac:dyDescent="0.25">
      <c r="A27" s="13">
        <v>2009</v>
      </c>
      <c r="B27" s="14">
        <v>42</v>
      </c>
      <c r="C27" s="14">
        <v>13</v>
      </c>
      <c r="D27" s="14">
        <v>31</v>
      </c>
      <c r="E27" s="14">
        <v>900</v>
      </c>
      <c r="F27" s="14" t="s">
        <v>1</v>
      </c>
      <c r="G27" s="14">
        <v>3000</v>
      </c>
      <c r="H27" s="14">
        <v>1969</v>
      </c>
      <c r="I27" s="14">
        <v>2000</v>
      </c>
      <c r="J27" s="14">
        <v>2776.8302063476135</v>
      </c>
    </row>
    <row r="28" spans="1:10" ht="12.75" customHeight="1" x14ac:dyDescent="0.25">
      <c r="A28" s="13">
        <v>2010</v>
      </c>
      <c r="B28" s="14">
        <v>41</v>
      </c>
      <c r="C28" s="14">
        <v>9</v>
      </c>
      <c r="D28" s="14">
        <v>21.951219512195124</v>
      </c>
      <c r="E28" s="14">
        <v>800</v>
      </c>
      <c r="F28" s="14" t="s">
        <v>1</v>
      </c>
      <c r="G28" s="14">
        <v>4250</v>
      </c>
      <c r="H28" s="14">
        <v>2394</v>
      </c>
      <c r="I28" s="14">
        <v>2500</v>
      </c>
      <c r="J28" s="14">
        <v>3431.3320329288849</v>
      </c>
    </row>
    <row r="29" spans="1:10" ht="12.75" customHeight="1" x14ac:dyDescent="0.25">
      <c r="A29" s="13">
        <v>2011</v>
      </c>
      <c r="B29" s="14">
        <v>42</v>
      </c>
      <c r="C29" s="14">
        <v>7</v>
      </c>
      <c r="D29" s="14">
        <v>17</v>
      </c>
      <c r="E29" s="14">
        <v>1000</v>
      </c>
      <c r="F29" s="14" t="s">
        <v>1</v>
      </c>
      <c r="G29" s="14">
        <v>3000</v>
      </c>
      <c r="H29" s="14">
        <v>2257</v>
      </c>
      <c r="I29" s="14">
        <v>2500</v>
      </c>
      <c r="J29" s="14">
        <v>3332.6108595832125</v>
      </c>
    </row>
    <row r="30" spans="1:10" ht="12.75" customHeight="1" x14ac:dyDescent="0.25">
      <c r="A30" s="13">
        <v>2012</v>
      </c>
      <c r="B30" s="14">
        <v>42</v>
      </c>
      <c r="C30" s="14">
        <v>5</v>
      </c>
      <c r="D30" s="14">
        <v>11.904761904761903</v>
      </c>
      <c r="E30" s="14">
        <v>875</v>
      </c>
      <c r="F30" s="14" t="s">
        <v>1</v>
      </c>
      <c r="G30" s="14">
        <v>2500</v>
      </c>
      <c r="H30" s="14">
        <v>1775</v>
      </c>
      <c r="I30" s="14">
        <v>2000</v>
      </c>
      <c r="J30" s="14">
        <v>2642.5843411839592</v>
      </c>
    </row>
    <row r="31" spans="1:10" ht="12.75" customHeight="1" x14ac:dyDescent="0.25">
      <c r="A31" s="13">
        <v>2013</v>
      </c>
      <c r="B31" s="14">
        <v>42</v>
      </c>
      <c r="C31" s="14">
        <v>6</v>
      </c>
      <c r="D31" s="14">
        <v>14</v>
      </c>
      <c r="E31" s="14">
        <v>1000</v>
      </c>
      <c r="F31" s="14" t="s">
        <v>1</v>
      </c>
      <c r="G31" s="14">
        <v>2500</v>
      </c>
      <c r="H31" s="14">
        <v>1475</v>
      </c>
      <c r="I31" s="14">
        <v>1175</v>
      </c>
      <c r="J31" s="14">
        <v>1553.2103738139208</v>
      </c>
    </row>
    <row r="32" spans="1:10" ht="12.75" customHeight="1" x14ac:dyDescent="0.25">
      <c r="A32" s="13">
        <v>2014</v>
      </c>
      <c r="B32" s="14">
        <v>41</v>
      </c>
      <c r="C32" s="14">
        <v>3</v>
      </c>
      <c r="D32" s="14">
        <v>7.3170731707317067</v>
      </c>
      <c r="E32" s="14">
        <v>1000</v>
      </c>
      <c r="F32" s="14" t="s">
        <v>1</v>
      </c>
      <c r="G32" s="14">
        <v>3000</v>
      </c>
      <c r="H32" s="14">
        <v>1700</v>
      </c>
      <c r="I32" s="14">
        <v>1100</v>
      </c>
      <c r="J32" s="14">
        <v>1456.7131327953043</v>
      </c>
    </row>
    <row r="33" spans="1:11" ht="12.75" customHeight="1" x14ac:dyDescent="0.25">
      <c r="A33" s="13">
        <v>2015</v>
      </c>
      <c r="B33" s="14">
        <v>47</v>
      </c>
      <c r="C33" s="14">
        <v>8</v>
      </c>
      <c r="D33" s="14">
        <v>17</v>
      </c>
      <c r="E33" s="14">
        <v>800</v>
      </c>
      <c r="F33" s="14" t="s">
        <v>1</v>
      </c>
      <c r="G33" s="14">
        <v>1750</v>
      </c>
      <c r="H33" s="14">
        <v>1325</v>
      </c>
      <c r="I33" s="14">
        <v>1250</v>
      </c>
      <c r="J33" s="14">
        <v>1656.0954204563586</v>
      </c>
    </row>
    <row r="34" spans="1:11" ht="12.75" customHeight="1" x14ac:dyDescent="0.25">
      <c r="A34" s="13">
        <v>2016</v>
      </c>
      <c r="B34" s="14">
        <v>49</v>
      </c>
      <c r="C34" s="21">
        <v>12</v>
      </c>
      <c r="D34" s="19">
        <v>24.489795918367346</v>
      </c>
      <c r="E34" s="14">
        <v>700</v>
      </c>
      <c r="F34" s="14" t="s">
        <v>1</v>
      </c>
      <c r="G34" s="14">
        <v>2500</v>
      </c>
      <c r="H34" s="14">
        <v>1381.33</v>
      </c>
      <c r="I34" s="14">
        <v>1188</v>
      </c>
      <c r="J34" s="14">
        <v>1558.6328729892866</v>
      </c>
    </row>
    <row r="35" spans="1:11" ht="12.75" customHeight="1" x14ac:dyDescent="0.25">
      <c r="A35" s="13">
        <v>2017</v>
      </c>
      <c r="B35" s="14">
        <v>54</v>
      </c>
      <c r="C35" s="21">
        <v>8</v>
      </c>
      <c r="D35" s="19">
        <v>15</v>
      </c>
      <c r="E35" s="14">
        <v>625</v>
      </c>
      <c r="F35" s="14" t="s">
        <v>1</v>
      </c>
      <c r="G35" s="14">
        <v>5000</v>
      </c>
      <c r="H35" s="14">
        <v>1750</v>
      </c>
      <c r="I35" s="14">
        <v>1350</v>
      </c>
      <c r="J35" s="14">
        <v>1739.9413243922882</v>
      </c>
    </row>
    <row r="36" spans="1:11" ht="12.75" customHeight="1" x14ac:dyDescent="0.25">
      <c r="A36" s="13">
        <v>2018</v>
      </c>
      <c r="B36" s="14">
        <v>53</v>
      </c>
      <c r="C36" s="21">
        <v>15</v>
      </c>
      <c r="D36" s="19">
        <v>28</v>
      </c>
      <c r="E36" s="14">
        <v>750</v>
      </c>
      <c r="F36" s="14" t="s">
        <v>1</v>
      </c>
      <c r="G36" s="14">
        <v>2500</v>
      </c>
      <c r="H36" s="14">
        <v>1256.67</v>
      </c>
      <c r="I36" s="14">
        <v>1000</v>
      </c>
      <c r="J36" s="14">
        <v>1264.1595615103531</v>
      </c>
    </row>
    <row r="37" spans="1:11" ht="12.75" customHeight="1" x14ac:dyDescent="0.25">
      <c r="A37" s="13">
        <v>2019</v>
      </c>
      <c r="B37" s="14">
        <v>49</v>
      </c>
      <c r="C37" s="21">
        <v>8</v>
      </c>
      <c r="D37" s="19">
        <v>16</v>
      </c>
      <c r="E37" s="14">
        <v>800</v>
      </c>
      <c r="F37" s="14" t="s">
        <v>1</v>
      </c>
      <c r="G37" s="14">
        <v>1750</v>
      </c>
      <c r="H37" s="14">
        <v>1162</v>
      </c>
      <c r="I37" s="14">
        <v>1000</v>
      </c>
      <c r="J37" s="14">
        <v>1241.9972476515286</v>
      </c>
    </row>
    <row r="38" spans="1:11" ht="12.75" customHeight="1" x14ac:dyDescent="0.25">
      <c r="A38" s="13">
        <v>2020</v>
      </c>
      <c r="B38" s="14">
        <v>53</v>
      </c>
      <c r="C38" s="21">
        <v>8</v>
      </c>
      <c r="D38" s="19">
        <v>15.09433962264151</v>
      </c>
      <c r="E38" s="14">
        <v>525</v>
      </c>
      <c r="F38" s="14" t="s">
        <v>1</v>
      </c>
      <c r="G38" s="14">
        <v>1750</v>
      </c>
      <c r="H38" s="14">
        <v>1190.6300000000001</v>
      </c>
      <c r="I38" s="14">
        <v>1000</v>
      </c>
      <c r="J38" s="14">
        <v>1235.8597285067872</v>
      </c>
    </row>
    <row r="39" spans="1:11" ht="12.75" customHeight="1" x14ac:dyDescent="0.25">
      <c r="A39" s="13">
        <v>2021</v>
      </c>
      <c r="B39" s="14">
        <v>51</v>
      </c>
      <c r="C39" s="21">
        <v>7</v>
      </c>
      <c r="D39" s="19">
        <v>13.725490196078432</v>
      </c>
      <c r="E39" s="14">
        <v>900</v>
      </c>
      <c r="F39" s="14" t="s">
        <v>1</v>
      </c>
      <c r="G39" s="14">
        <v>1750</v>
      </c>
      <c r="H39" s="14">
        <v>1200</v>
      </c>
      <c r="I39" s="14">
        <v>1000</v>
      </c>
      <c r="J39" s="14">
        <v>1209.6797692240448</v>
      </c>
    </row>
    <row r="40" spans="1:11" ht="12.75" customHeight="1" x14ac:dyDescent="0.25">
      <c r="A40" s="13">
        <v>2022</v>
      </c>
      <c r="B40" s="14">
        <v>52</v>
      </c>
      <c r="C40" s="21">
        <v>9</v>
      </c>
      <c r="D40" s="19">
        <v>17.307692307692307</v>
      </c>
      <c r="E40" s="14">
        <v>900</v>
      </c>
      <c r="F40" s="14" t="s">
        <v>1</v>
      </c>
      <c r="G40" s="14">
        <v>1750</v>
      </c>
      <c r="H40" s="14">
        <v>1027.78</v>
      </c>
      <c r="I40" s="14">
        <v>900</v>
      </c>
      <c r="J40" s="14">
        <v>1004.638218923933</v>
      </c>
    </row>
    <row r="41" spans="1:11" ht="12.75" customHeight="1" x14ac:dyDescent="0.25">
      <c r="A41" s="13">
        <v>2023</v>
      </c>
      <c r="B41" s="14">
        <v>51</v>
      </c>
      <c r="C41" s="21">
        <v>4</v>
      </c>
      <c r="D41" s="19">
        <v>7.8431372549019605</v>
      </c>
      <c r="E41" s="14">
        <v>1000</v>
      </c>
      <c r="F41" s="14" t="s">
        <v>1</v>
      </c>
      <c r="G41" s="14">
        <v>1000</v>
      </c>
      <c r="H41" s="14">
        <v>1000</v>
      </c>
      <c r="I41" s="14">
        <v>1000</v>
      </c>
      <c r="J41" s="14">
        <v>1028.3626455288581</v>
      </c>
    </row>
    <row r="42" spans="1:11" ht="12.75" customHeight="1" x14ac:dyDescent="0.25">
      <c r="A42" s="13">
        <v>2024</v>
      </c>
      <c r="B42" s="14">
        <v>45</v>
      </c>
      <c r="C42" s="21">
        <v>1</v>
      </c>
      <c r="D42" s="19">
        <v>2.2222222222222223</v>
      </c>
      <c r="E42" s="14">
        <v>1000</v>
      </c>
      <c r="F42" s="14" t="s">
        <v>1</v>
      </c>
      <c r="G42" s="14">
        <v>1000</v>
      </c>
      <c r="H42" s="14">
        <v>1000</v>
      </c>
      <c r="I42" s="14">
        <v>1000</v>
      </c>
      <c r="J42" s="14">
        <v>1000</v>
      </c>
      <c r="K42" s="11"/>
    </row>
    <row r="43" spans="1:11" ht="6" customHeight="1" x14ac:dyDescent="0.25">
      <c r="A43" s="26"/>
      <c r="B43" s="28"/>
      <c r="C43" s="28"/>
      <c r="D43" s="28"/>
      <c r="E43" s="28"/>
      <c r="F43" s="28"/>
      <c r="G43" s="28"/>
      <c r="H43" s="28"/>
      <c r="I43" s="28"/>
      <c r="J43" s="28"/>
    </row>
    <row r="44" spans="1:11" ht="15" customHeight="1" x14ac:dyDescent="0.25">
      <c r="A44" s="59" t="s">
        <v>23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1" ht="6" customHeight="1" x14ac:dyDescent="0.25"/>
    <row r="46" spans="1:11" ht="30" customHeight="1" x14ac:dyDescent="0.25">
      <c r="A46" s="66" t="s">
        <v>45</v>
      </c>
      <c r="B46" s="66"/>
      <c r="C46" s="66"/>
      <c r="D46" s="66"/>
      <c r="E46" s="66"/>
      <c r="F46" s="66"/>
      <c r="G46" s="66"/>
      <c r="H46" s="66"/>
      <c r="I46" s="66"/>
      <c r="J46" s="66"/>
    </row>
  </sheetData>
  <mergeCells count="9">
    <mergeCell ref="A46:J46"/>
    <mergeCell ref="A44:J44"/>
    <mergeCell ref="H1:J1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6"/>
  <sheetViews>
    <sheetView zoomScaleNormal="100"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6.5546875" style="13" customWidth="1"/>
    <col min="2" max="4" width="8.5546875" style="11" customWidth="1"/>
    <col min="5" max="5" width="6.5546875" style="11" customWidth="1"/>
    <col min="6" max="6" width="2.5546875" style="11" customWidth="1"/>
    <col min="7" max="7" width="6.5546875" style="11" customWidth="1"/>
    <col min="8" max="9" width="8.5546875" style="11" customWidth="1"/>
    <col min="10" max="10" width="9.5546875" style="11" customWidth="1"/>
    <col min="11" max="16384" width="9.44140625" style="10"/>
  </cols>
  <sheetData>
    <row r="1" spans="1:10" ht="30" customHeight="1" x14ac:dyDescent="0.25">
      <c r="H1" s="56" t="s">
        <v>24</v>
      </c>
      <c r="I1" s="57"/>
      <c r="J1" s="57"/>
    </row>
    <row r="2" spans="1:10" ht="45" customHeight="1" x14ac:dyDescent="0.25">
      <c r="A2" s="65" t="s">
        <v>55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5" customHeight="1" x14ac:dyDescent="0.25">
      <c r="A3" s="15"/>
      <c r="B3" s="64" t="s">
        <v>8</v>
      </c>
      <c r="C3" s="61" t="s">
        <v>2</v>
      </c>
      <c r="D3" s="61"/>
      <c r="E3" s="64" t="s">
        <v>5</v>
      </c>
      <c r="F3" s="64"/>
      <c r="G3" s="64"/>
      <c r="H3" s="61" t="s">
        <v>3</v>
      </c>
      <c r="I3" s="61"/>
      <c r="J3" s="62" t="s">
        <v>43</v>
      </c>
    </row>
    <row r="4" spans="1:10" ht="30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A5" s="10"/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1988</v>
      </c>
      <c r="B6" s="14">
        <v>21</v>
      </c>
      <c r="C6" s="14">
        <v>9</v>
      </c>
      <c r="D6" s="14">
        <v>43</v>
      </c>
      <c r="E6" s="14">
        <v>900</v>
      </c>
      <c r="F6" s="14" t="s">
        <v>1</v>
      </c>
      <c r="G6" s="14">
        <v>2500</v>
      </c>
      <c r="H6" s="14">
        <v>1689</v>
      </c>
      <c r="I6" s="14">
        <v>1700</v>
      </c>
      <c r="J6" s="14">
        <v>3994.0860215053767</v>
      </c>
    </row>
    <row r="7" spans="1:10" ht="12.75" customHeight="1" x14ac:dyDescent="0.25">
      <c r="A7" s="13">
        <v>1989</v>
      </c>
      <c r="B7" s="14">
        <v>42</v>
      </c>
      <c r="C7" s="14">
        <v>17</v>
      </c>
      <c r="D7" s="14">
        <v>40</v>
      </c>
      <c r="E7" s="14">
        <v>1000</v>
      </c>
      <c r="F7" s="14" t="s">
        <v>1</v>
      </c>
      <c r="G7" s="14">
        <v>2800</v>
      </c>
      <c r="H7" s="14">
        <v>1981</v>
      </c>
      <c r="I7" s="14">
        <v>2000</v>
      </c>
      <c r="J7" s="14">
        <v>4414.6108039132278</v>
      </c>
    </row>
    <row r="8" spans="1:10" ht="12.75" customHeight="1" x14ac:dyDescent="0.25">
      <c r="A8" s="13">
        <v>1990</v>
      </c>
      <c r="B8" s="14">
        <v>40</v>
      </c>
      <c r="C8" s="14">
        <v>20</v>
      </c>
      <c r="D8" s="14">
        <v>50</v>
      </c>
      <c r="E8" s="14">
        <v>1000</v>
      </c>
      <c r="F8" s="14" t="s">
        <v>1</v>
      </c>
      <c r="G8" s="14">
        <v>3000</v>
      </c>
      <c r="H8" s="14">
        <v>2010</v>
      </c>
      <c r="I8" s="14">
        <v>2000</v>
      </c>
      <c r="J8" s="14">
        <v>3999.9036516042001</v>
      </c>
    </row>
    <row r="9" spans="1:10" ht="12.75" customHeight="1" x14ac:dyDescent="0.25">
      <c r="A9" s="13">
        <v>1991</v>
      </c>
      <c r="B9" s="14">
        <v>35</v>
      </c>
      <c r="C9" s="14">
        <v>17</v>
      </c>
      <c r="D9" s="14">
        <v>49</v>
      </c>
      <c r="E9" s="14">
        <v>250</v>
      </c>
      <c r="F9" s="14" t="s">
        <v>1</v>
      </c>
      <c r="G9" s="14">
        <v>2500</v>
      </c>
      <c r="H9" s="14">
        <v>1862</v>
      </c>
      <c r="I9" s="14">
        <v>2000</v>
      </c>
      <c r="J9" s="14">
        <v>3654.8111629544851</v>
      </c>
    </row>
    <row r="10" spans="1:10" ht="12.75" customHeight="1" x14ac:dyDescent="0.25">
      <c r="A10" s="13">
        <v>1992</v>
      </c>
      <c r="B10" s="14">
        <v>39</v>
      </c>
      <c r="C10" s="14">
        <v>20</v>
      </c>
      <c r="D10" s="14">
        <v>51</v>
      </c>
      <c r="E10" s="14">
        <v>450</v>
      </c>
      <c r="F10" s="14" t="s">
        <v>1</v>
      </c>
      <c r="G10" s="14">
        <v>3000</v>
      </c>
      <c r="H10" s="14">
        <v>1782</v>
      </c>
      <c r="I10" s="14">
        <v>1875</v>
      </c>
      <c r="J10" s="14">
        <v>3346.8322727663594</v>
      </c>
    </row>
    <row r="11" spans="1:10" ht="12.75" customHeight="1" x14ac:dyDescent="0.25">
      <c r="A11" s="13">
        <v>1993</v>
      </c>
      <c r="B11" s="14">
        <v>41</v>
      </c>
      <c r="C11" s="14">
        <v>19</v>
      </c>
      <c r="D11" s="14">
        <v>46</v>
      </c>
      <c r="E11" s="14">
        <v>900</v>
      </c>
      <c r="F11" s="14" t="s">
        <v>1</v>
      </c>
      <c r="G11" s="14">
        <v>2500</v>
      </c>
      <c r="H11" s="14">
        <v>1653</v>
      </c>
      <c r="I11" s="14">
        <v>1500</v>
      </c>
      <c r="J11" s="14">
        <v>2556.657223796034</v>
      </c>
    </row>
    <row r="12" spans="1:10" ht="12.75" customHeight="1" x14ac:dyDescent="0.25">
      <c r="A12" s="13">
        <v>1994</v>
      </c>
      <c r="B12" s="14">
        <v>36</v>
      </c>
      <c r="C12" s="14">
        <v>14</v>
      </c>
      <c r="D12" s="14">
        <v>39</v>
      </c>
      <c r="E12" s="14">
        <v>800</v>
      </c>
      <c r="F12" s="14" t="s">
        <v>1</v>
      </c>
      <c r="G12" s="14">
        <v>4500</v>
      </c>
      <c r="H12" s="14">
        <v>2032</v>
      </c>
      <c r="I12" s="14">
        <v>1750</v>
      </c>
      <c r="J12" s="14">
        <v>2919.7142627496683</v>
      </c>
    </row>
    <row r="13" spans="1:10" ht="12.75" customHeight="1" x14ac:dyDescent="0.25">
      <c r="A13" s="13">
        <v>1995</v>
      </c>
      <c r="B13" s="14">
        <v>39</v>
      </c>
      <c r="C13" s="14">
        <v>17</v>
      </c>
      <c r="D13" s="14">
        <v>44</v>
      </c>
      <c r="E13" s="14">
        <v>800</v>
      </c>
      <c r="F13" s="14" t="s">
        <v>1</v>
      </c>
      <c r="G13" s="14">
        <v>4500</v>
      </c>
      <c r="H13" s="14">
        <v>1997</v>
      </c>
      <c r="I13" s="14">
        <v>2000</v>
      </c>
      <c r="J13" s="14">
        <v>3256.8447477837922</v>
      </c>
    </row>
    <row r="14" spans="1:10" ht="12.75" customHeight="1" x14ac:dyDescent="0.25">
      <c r="A14" s="13">
        <v>1996</v>
      </c>
      <c r="B14" s="14">
        <v>35</v>
      </c>
      <c r="C14" s="14">
        <v>17</v>
      </c>
      <c r="D14" s="14">
        <v>49</v>
      </c>
      <c r="E14" s="14">
        <v>350</v>
      </c>
      <c r="F14" s="14" t="s">
        <v>1</v>
      </c>
      <c r="G14" s="14">
        <v>3750</v>
      </c>
      <c r="H14" s="14">
        <v>1420</v>
      </c>
      <c r="I14" s="14">
        <v>1350</v>
      </c>
      <c r="J14" s="14">
        <v>2186.7050331642604</v>
      </c>
    </row>
    <row r="15" spans="1:10" ht="12.75" customHeight="1" x14ac:dyDescent="0.25">
      <c r="A15" s="13">
        <v>1997</v>
      </c>
      <c r="B15" s="14">
        <v>30</v>
      </c>
      <c r="C15" s="14">
        <v>12</v>
      </c>
      <c r="D15" s="14">
        <v>40</v>
      </c>
      <c r="E15" s="14">
        <v>300</v>
      </c>
      <c r="F15" s="14" t="s">
        <v>1</v>
      </c>
      <c r="G15" s="14">
        <v>4800</v>
      </c>
      <c r="H15" s="14">
        <v>1720</v>
      </c>
      <c r="I15" s="14">
        <v>1250</v>
      </c>
      <c r="J15" s="14">
        <v>2011.4636226210316</v>
      </c>
    </row>
    <row r="16" spans="1:10" ht="12.75" customHeight="1" x14ac:dyDescent="0.25">
      <c r="A16" s="13">
        <v>1998</v>
      </c>
      <c r="B16" s="14">
        <v>35</v>
      </c>
      <c r="C16" s="14">
        <v>14</v>
      </c>
      <c r="D16" s="14">
        <v>40</v>
      </c>
      <c r="E16" s="14">
        <v>550</v>
      </c>
      <c r="F16" s="14" t="s">
        <v>1</v>
      </c>
      <c r="G16" s="14">
        <v>4000</v>
      </c>
      <c r="H16" s="14">
        <v>1521</v>
      </c>
      <c r="I16" s="14">
        <v>1375</v>
      </c>
      <c r="J16" s="14">
        <v>2218.5435289545276</v>
      </c>
    </row>
    <row r="17" spans="1:10" ht="12.75" customHeight="1" x14ac:dyDescent="0.25">
      <c r="A17" s="13">
        <v>1999</v>
      </c>
      <c r="B17" s="14">
        <v>32</v>
      </c>
      <c r="C17" s="14">
        <v>6</v>
      </c>
      <c r="D17" s="14">
        <v>19</v>
      </c>
      <c r="E17" s="14">
        <v>1000</v>
      </c>
      <c r="F17" s="14" t="s">
        <v>1</v>
      </c>
      <c r="G17" s="14">
        <v>2500</v>
      </c>
      <c r="H17" s="14">
        <v>1708</v>
      </c>
      <c r="I17" s="14">
        <v>1825</v>
      </c>
      <c r="J17" s="14">
        <v>2931.0563271306432</v>
      </c>
    </row>
    <row r="18" spans="1:10" ht="12.75" customHeight="1" x14ac:dyDescent="0.25">
      <c r="A18" s="13">
        <v>2000</v>
      </c>
      <c r="B18" s="14">
        <v>21</v>
      </c>
      <c r="C18" s="14">
        <v>13</v>
      </c>
      <c r="D18" s="14">
        <v>62</v>
      </c>
      <c r="E18" s="14">
        <v>300</v>
      </c>
      <c r="F18" s="14" t="s">
        <v>1</v>
      </c>
      <c r="G18" s="14">
        <v>3000</v>
      </c>
      <c r="H18" s="14">
        <v>1331</v>
      </c>
      <c r="I18" s="14">
        <v>1000</v>
      </c>
      <c r="J18" s="14">
        <v>1591.7717878915685</v>
      </c>
    </row>
    <row r="19" spans="1:10" ht="12.75" customHeight="1" x14ac:dyDescent="0.25">
      <c r="A19" s="13">
        <v>2001</v>
      </c>
      <c r="B19" s="14">
        <v>42</v>
      </c>
      <c r="C19" s="14">
        <v>28</v>
      </c>
      <c r="D19" s="14">
        <v>67</v>
      </c>
      <c r="E19" s="14">
        <v>800</v>
      </c>
      <c r="F19" s="14" t="s">
        <v>1</v>
      </c>
      <c r="G19" s="14">
        <v>3000</v>
      </c>
      <c r="H19" s="14">
        <v>1314</v>
      </c>
      <c r="I19" s="14">
        <v>1000</v>
      </c>
      <c r="J19" s="14">
        <v>1554.3449773484595</v>
      </c>
    </row>
    <row r="20" spans="1:10" ht="12.75" customHeight="1" x14ac:dyDescent="0.25">
      <c r="A20" s="13">
        <v>2002</v>
      </c>
      <c r="B20" s="14">
        <v>39</v>
      </c>
      <c r="C20" s="14">
        <v>28</v>
      </c>
      <c r="D20" s="14">
        <v>72</v>
      </c>
      <c r="E20" s="14">
        <v>600</v>
      </c>
      <c r="F20" s="14" t="s">
        <v>1</v>
      </c>
      <c r="G20" s="14">
        <v>3500</v>
      </c>
      <c r="H20" s="14">
        <v>1473</v>
      </c>
      <c r="I20" s="14">
        <v>1000</v>
      </c>
      <c r="J20" s="14">
        <v>1521.5319772768919</v>
      </c>
    </row>
    <row r="21" spans="1:10" ht="12.75" customHeight="1" x14ac:dyDescent="0.25">
      <c r="A21" s="13">
        <v>2003</v>
      </c>
      <c r="B21" s="14">
        <v>42</v>
      </c>
      <c r="C21" s="14">
        <v>26</v>
      </c>
      <c r="D21" s="14">
        <v>62</v>
      </c>
      <c r="E21" s="14">
        <v>600</v>
      </c>
      <c r="F21" s="14" t="s">
        <v>1</v>
      </c>
      <c r="G21" s="14">
        <v>2500</v>
      </c>
      <c r="H21" s="14">
        <v>1310</v>
      </c>
      <c r="I21" s="14">
        <v>1100</v>
      </c>
      <c r="J21" s="14">
        <v>1642.0301319621731</v>
      </c>
    </row>
    <row r="22" spans="1:10" ht="12.75" customHeight="1" x14ac:dyDescent="0.25">
      <c r="A22" s="13">
        <v>2004</v>
      </c>
      <c r="B22" s="14">
        <v>42</v>
      </c>
      <c r="C22" s="14">
        <v>23</v>
      </c>
      <c r="D22" s="14">
        <v>55</v>
      </c>
      <c r="E22" s="14">
        <v>600</v>
      </c>
      <c r="F22" s="14" t="s">
        <v>1</v>
      </c>
      <c r="G22" s="14">
        <v>2500</v>
      </c>
      <c r="H22" s="14">
        <v>1322</v>
      </c>
      <c r="I22" s="14">
        <v>1000</v>
      </c>
      <c r="J22" s="14">
        <v>1487.2465429533568</v>
      </c>
    </row>
    <row r="23" spans="1:10" ht="12.75" customHeight="1" x14ac:dyDescent="0.25">
      <c r="A23" s="13">
        <v>2005</v>
      </c>
      <c r="B23" s="14">
        <v>42</v>
      </c>
      <c r="C23" s="14">
        <v>22</v>
      </c>
      <c r="D23" s="14">
        <v>52</v>
      </c>
      <c r="E23" s="14">
        <v>700</v>
      </c>
      <c r="F23" s="14" t="s">
        <v>1</v>
      </c>
      <c r="G23" s="14">
        <v>2500</v>
      </c>
      <c r="H23" s="14">
        <v>1327</v>
      </c>
      <c r="I23" s="14">
        <v>1200</v>
      </c>
      <c r="J23" s="14">
        <v>1776.6128169466135</v>
      </c>
    </row>
    <row r="24" spans="1:10" ht="12.75" customHeight="1" x14ac:dyDescent="0.25">
      <c r="A24" s="13">
        <v>2006</v>
      </c>
      <c r="B24" s="14">
        <v>42</v>
      </c>
      <c r="C24" s="14">
        <v>24</v>
      </c>
      <c r="D24" s="14">
        <v>57</v>
      </c>
      <c r="E24" s="14">
        <v>300</v>
      </c>
      <c r="F24" s="14" t="s">
        <v>1</v>
      </c>
      <c r="G24" s="14">
        <v>2000</v>
      </c>
      <c r="H24" s="14">
        <v>1021</v>
      </c>
      <c r="I24" s="14">
        <v>1000</v>
      </c>
      <c r="J24" s="14">
        <v>1460.6642741538242</v>
      </c>
    </row>
    <row r="25" spans="1:10" ht="12.75" customHeight="1" x14ac:dyDescent="0.25">
      <c r="A25" s="13">
        <v>2007</v>
      </c>
      <c r="B25" s="14">
        <v>40</v>
      </c>
      <c r="C25" s="14">
        <v>19</v>
      </c>
      <c r="D25" s="14">
        <v>48</v>
      </c>
      <c r="E25" s="14">
        <v>500</v>
      </c>
      <c r="F25" s="14" t="s">
        <v>1</v>
      </c>
      <c r="G25" s="14">
        <v>3000</v>
      </c>
      <c r="H25" s="14">
        <v>1097</v>
      </c>
      <c r="I25" s="14">
        <v>1000</v>
      </c>
      <c r="J25" s="14">
        <v>1429.0385873119687</v>
      </c>
    </row>
    <row r="26" spans="1:10" ht="12.75" customHeight="1" x14ac:dyDescent="0.25">
      <c r="A26" s="13">
        <v>2008</v>
      </c>
      <c r="B26" s="14">
        <v>42</v>
      </c>
      <c r="C26" s="14">
        <v>18</v>
      </c>
      <c r="D26" s="14">
        <v>43</v>
      </c>
      <c r="E26" s="14">
        <v>500</v>
      </c>
      <c r="F26" s="14" t="s">
        <v>1</v>
      </c>
      <c r="G26" s="14">
        <v>2500</v>
      </c>
      <c r="H26" s="14">
        <v>1252</v>
      </c>
      <c r="I26" s="14">
        <v>1000</v>
      </c>
      <c r="J26" s="14">
        <v>1381.5307820299502</v>
      </c>
    </row>
    <row r="27" spans="1:10" ht="12.75" customHeight="1" x14ac:dyDescent="0.25">
      <c r="A27" s="13">
        <v>2009</v>
      </c>
      <c r="B27" s="14">
        <v>42</v>
      </c>
      <c r="C27" s="14">
        <v>24</v>
      </c>
      <c r="D27" s="14">
        <v>57</v>
      </c>
      <c r="E27" s="14">
        <v>500</v>
      </c>
      <c r="F27" s="14" t="s">
        <v>1</v>
      </c>
      <c r="G27" s="14">
        <v>3000</v>
      </c>
      <c r="H27" s="14">
        <v>1436</v>
      </c>
      <c r="I27" s="14">
        <v>1100</v>
      </c>
      <c r="J27" s="14">
        <v>1527.2566134911874</v>
      </c>
    </row>
    <row r="28" spans="1:10" ht="12.75" customHeight="1" x14ac:dyDescent="0.25">
      <c r="A28" s="13">
        <v>2010</v>
      </c>
      <c r="B28" s="14">
        <v>41</v>
      </c>
      <c r="C28" s="14">
        <v>18</v>
      </c>
      <c r="D28" s="14">
        <v>43.902439024390247</v>
      </c>
      <c r="E28" s="14">
        <v>500</v>
      </c>
      <c r="F28" s="14" t="s">
        <v>1</v>
      </c>
      <c r="G28" s="14">
        <v>3000</v>
      </c>
      <c r="H28" s="14">
        <v>1528</v>
      </c>
      <c r="I28" s="14">
        <v>1100</v>
      </c>
      <c r="J28" s="14">
        <v>1509.7860944887093</v>
      </c>
    </row>
    <row r="29" spans="1:10" ht="12.75" customHeight="1" x14ac:dyDescent="0.25">
      <c r="A29" s="13">
        <v>2011</v>
      </c>
      <c r="B29" s="14">
        <v>42</v>
      </c>
      <c r="C29" s="14">
        <v>12</v>
      </c>
      <c r="D29" s="14">
        <v>29</v>
      </c>
      <c r="E29" s="14">
        <v>600</v>
      </c>
      <c r="F29" s="14" t="s">
        <v>1</v>
      </c>
      <c r="G29" s="14">
        <v>3500</v>
      </c>
      <c r="H29" s="14">
        <v>1292</v>
      </c>
      <c r="I29" s="14">
        <v>1000</v>
      </c>
      <c r="J29" s="14">
        <v>1333.044343833285</v>
      </c>
    </row>
    <row r="30" spans="1:10" ht="12.75" customHeight="1" x14ac:dyDescent="0.25">
      <c r="A30" s="13">
        <v>2012</v>
      </c>
      <c r="B30" s="14">
        <v>42</v>
      </c>
      <c r="C30" s="14">
        <v>12</v>
      </c>
      <c r="D30" s="14">
        <v>28.571428571428569</v>
      </c>
      <c r="E30" s="14">
        <v>800</v>
      </c>
      <c r="F30" s="14" t="s">
        <v>1</v>
      </c>
      <c r="G30" s="14">
        <v>2500</v>
      </c>
      <c r="H30" s="14">
        <v>1579.17</v>
      </c>
      <c r="I30" s="14">
        <v>1100</v>
      </c>
      <c r="J30" s="14">
        <v>1453.4213876511776</v>
      </c>
    </row>
    <row r="31" spans="1:10" ht="12.75" customHeight="1" x14ac:dyDescent="0.25">
      <c r="A31" s="13">
        <v>2013</v>
      </c>
      <c r="B31" s="14">
        <v>42</v>
      </c>
      <c r="C31" s="14">
        <v>9</v>
      </c>
      <c r="D31" s="14">
        <v>21</v>
      </c>
      <c r="E31" s="14">
        <v>700</v>
      </c>
      <c r="F31" s="14" t="s">
        <v>1</v>
      </c>
      <c r="G31" s="14">
        <v>2500</v>
      </c>
      <c r="H31" s="14">
        <v>1366.67</v>
      </c>
      <c r="I31" s="14">
        <v>1200</v>
      </c>
      <c r="J31" s="14">
        <v>1586.2574030440041</v>
      </c>
    </row>
    <row r="32" spans="1:10" ht="12.75" customHeight="1" x14ac:dyDescent="0.25">
      <c r="A32" s="13">
        <v>2014</v>
      </c>
      <c r="B32" s="14">
        <v>41</v>
      </c>
      <c r="C32" s="14">
        <v>10</v>
      </c>
      <c r="D32" s="14">
        <v>24.390243902439025</v>
      </c>
      <c r="E32" s="14">
        <v>700</v>
      </c>
      <c r="F32" s="14" t="s">
        <v>1</v>
      </c>
      <c r="G32" s="14">
        <v>1500</v>
      </c>
      <c r="H32" s="14">
        <v>1085</v>
      </c>
      <c r="I32" s="14">
        <v>1100</v>
      </c>
      <c r="J32" s="14">
        <v>1456.7131327953043</v>
      </c>
    </row>
    <row r="33" spans="1:17" ht="12.75" customHeight="1" x14ac:dyDescent="0.25">
      <c r="A33" s="13">
        <v>2015</v>
      </c>
      <c r="B33" s="14">
        <v>47</v>
      </c>
      <c r="C33" s="14">
        <v>15</v>
      </c>
      <c r="D33" s="14">
        <v>32</v>
      </c>
      <c r="E33" s="14">
        <v>800</v>
      </c>
      <c r="F33" s="14" t="s">
        <v>1</v>
      </c>
      <c r="G33" s="14">
        <v>2000</v>
      </c>
      <c r="H33" s="14">
        <v>1263</v>
      </c>
      <c r="I33" s="14">
        <v>1150</v>
      </c>
      <c r="J33" s="14">
        <v>1523.6077868198499</v>
      </c>
    </row>
    <row r="34" spans="1:17" ht="12.75" customHeight="1" x14ac:dyDescent="0.25">
      <c r="A34" s="13">
        <v>2016</v>
      </c>
      <c r="B34" s="14">
        <v>49</v>
      </c>
      <c r="C34" s="21">
        <v>15</v>
      </c>
      <c r="D34" s="19">
        <v>30.612244897959183</v>
      </c>
      <c r="E34" s="14">
        <v>492</v>
      </c>
      <c r="F34" s="14" t="s">
        <v>1</v>
      </c>
      <c r="G34" s="14">
        <v>2800</v>
      </c>
      <c r="H34" s="14">
        <v>1217.8</v>
      </c>
      <c r="I34" s="14">
        <v>1000</v>
      </c>
      <c r="J34" s="14">
        <v>1311.9805328192649</v>
      </c>
    </row>
    <row r="35" spans="1:17" ht="12.75" customHeight="1" x14ac:dyDescent="0.25">
      <c r="A35" s="13">
        <v>2017</v>
      </c>
      <c r="B35" s="14">
        <v>54</v>
      </c>
      <c r="C35" s="21">
        <v>16</v>
      </c>
      <c r="D35" s="19">
        <v>30</v>
      </c>
      <c r="E35" s="14">
        <v>300</v>
      </c>
      <c r="F35" s="14" t="s">
        <v>1</v>
      </c>
      <c r="G35" s="14">
        <v>1500</v>
      </c>
      <c r="H35" s="14">
        <v>852.44</v>
      </c>
      <c r="I35" s="14">
        <v>821.5</v>
      </c>
      <c r="J35" s="14">
        <v>1058.7865170283444</v>
      </c>
      <c r="N35" s="11"/>
      <c r="O35" s="11"/>
      <c r="P35" s="11"/>
      <c r="Q35" s="11"/>
    </row>
    <row r="36" spans="1:17" ht="12.75" customHeight="1" x14ac:dyDescent="0.25">
      <c r="A36" s="13">
        <v>2018</v>
      </c>
      <c r="B36" s="14">
        <v>53</v>
      </c>
      <c r="C36" s="21">
        <v>20</v>
      </c>
      <c r="D36" s="19">
        <v>38</v>
      </c>
      <c r="E36" s="14">
        <v>500</v>
      </c>
      <c r="F36" s="14" t="s">
        <v>1</v>
      </c>
      <c r="G36" s="14">
        <v>1500</v>
      </c>
      <c r="H36" s="14">
        <v>896.25</v>
      </c>
      <c r="I36" s="14">
        <v>825</v>
      </c>
      <c r="J36" s="14">
        <v>1042.9316382460413</v>
      </c>
      <c r="N36" s="11"/>
      <c r="O36" s="11"/>
      <c r="P36" s="11"/>
      <c r="Q36" s="11"/>
    </row>
    <row r="37" spans="1:17" ht="12.75" customHeight="1" x14ac:dyDescent="0.25">
      <c r="A37" s="13">
        <v>2019</v>
      </c>
      <c r="B37" s="14">
        <v>49</v>
      </c>
      <c r="C37" s="21">
        <v>21</v>
      </c>
      <c r="D37" s="19">
        <v>43</v>
      </c>
      <c r="E37" s="14">
        <v>300</v>
      </c>
      <c r="F37" s="14" t="s">
        <v>1</v>
      </c>
      <c r="G37" s="14">
        <v>1500</v>
      </c>
      <c r="H37" s="14">
        <v>806</v>
      </c>
      <c r="I37" s="14">
        <v>800</v>
      </c>
      <c r="J37" s="14">
        <v>993.59779812122292</v>
      </c>
      <c r="N37" s="11"/>
      <c r="O37" s="11"/>
      <c r="P37" s="11"/>
      <c r="Q37" s="11"/>
    </row>
    <row r="38" spans="1:17" ht="12.75" customHeight="1" x14ac:dyDescent="0.25">
      <c r="A38" s="13">
        <v>2020</v>
      </c>
      <c r="B38" s="14">
        <v>53</v>
      </c>
      <c r="C38" s="21">
        <v>25</v>
      </c>
      <c r="D38" s="19">
        <v>47.169811320754718</v>
      </c>
      <c r="E38" s="14">
        <v>400</v>
      </c>
      <c r="F38" s="14" t="s">
        <v>1</v>
      </c>
      <c r="G38" s="14">
        <v>2000</v>
      </c>
      <c r="H38" s="14">
        <v>987</v>
      </c>
      <c r="I38" s="14">
        <v>800</v>
      </c>
      <c r="J38" s="14">
        <v>988.68778280542972</v>
      </c>
    </row>
    <row r="39" spans="1:17" ht="12.75" customHeight="1" x14ac:dyDescent="0.25">
      <c r="A39" s="13">
        <v>2021</v>
      </c>
      <c r="B39" s="14">
        <v>51</v>
      </c>
      <c r="C39" s="21">
        <v>23</v>
      </c>
      <c r="D39" s="19">
        <v>45.098039215686278</v>
      </c>
      <c r="E39" s="14">
        <v>625</v>
      </c>
      <c r="F39" s="14" t="s">
        <v>1</v>
      </c>
      <c r="G39" s="14">
        <v>1500</v>
      </c>
      <c r="H39" s="14">
        <v>944.09</v>
      </c>
      <c r="I39" s="14">
        <v>900</v>
      </c>
      <c r="J39" s="14">
        <v>1088.7117923016403</v>
      </c>
    </row>
    <row r="40" spans="1:17" ht="12.75" customHeight="1" x14ac:dyDescent="0.25">
      <c r="A40" s="13">
        <v>2022</v>
      </c>
      <c r="B40" s="14">
        <v>52</v>
      </c>
      <c r="C40" s="21">
        <v>25</v>
      </c>
      <c r="D40" s="19">
        <v>48.07692307692308</v>
      </c>
      <c r="E40" s="14">
        <v>315</v>
      </c>
      <c r="F40" s="14" t="s">
        <v>1</v>
      </c>
      <c r="G40" s="14">
        <v>1500</v>
      </c>
      <c r="H40" s="14">
        <v>840.6</v>
      </c>
      <c r="I40" s="14">
        <v>900</v>
      </c>
      <c r="J40" s="14">
        <v>1004.638218923933</v>
      </c>
    </row>
    <row r="41" spans="1:17" ht="12.75" customHeight="1" x14ac:dyDescent="0.25">
      <c r="A41" s="13">
        <v>2023</v>
      </c>
      <c r="B41" s="14">
        <v>51</v>
      </c>
      <c r="C41" s="21">
        <v>19</v>
      </c>
      <c r="D41" s="19">
        <v>37.254901960784316</v>
      </c>
      <c r="E41" s="14">
        <v>600</v>
      </c>
      <c r="F41" s="14" t="s">
        <v>1</v>
      </c>
      <c r="G41" s="14">
        <v>1500</v>
      </c>
      <c r="H41" s="14">
        <v>850.42</v>
      </c>
      <c r="I41" s="14">
        <v>800</v>
      </c>
      <c r="J41" s="14">
        <v>822.69011642308647</v>
      </c>
    </row>
    <row r="42" spans="1:17" ht="12.75" customHeight="1" x14ac:dyDescent="0.25">
      <c r="A42" s="13">
        <v>2024</v>
      </c>
      <c r="B42" s="14">
        <v>45</v>
      </c>
      <c r="C42" s="21">
        <v>11</v>
      </c>
      <c r="D42" s="19">
        <v>24.444444444444443</v>
      </c>
      <c r="E42" s="14">
        <v>200</v>
      </c>
      <c r="F42" s="14" t="s">
        <v>1</v>
      </c>
      <c r="G42" s="14">
        <v>1000</v>
      </c>
      <c r="H42" s="14">
        <v>784.09</v>
      </c>
      <c r="I42" s="14">
        <v>850</v>
      </c>
      <c r="J42" s="14">
        <v>850</v>
      </c>
      <c r="K42" s="11"/>
    </row>
    <row r="43" spans="1:17" ht="6" customHeight="1" x14ac:dyDescent="0.25">
      <c r="A43" s="26"/>
      <c r="B43" s="28"/>
      <c r="C43" s="28"/>
      <c r="D43" s="28"/>
      <c r="E43" s="28"/>
      <c r="F43" s="28"/>
      <c r="G43" s="28"/>
      <c r="H43" s="28"/>
      <c r="I43" s="28"/>
      <c r="J43" s="28"/>
    </row>
    <row r="44" spans="1:17" ht="15" customHeight="1" x14ac:dyDescent="0.25">
      <c r="A44" s="59" t="s">
        <v>23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7" ht="6" customHeight="1" x14ac:dyDescent="0.25"/>
    <row r="46" spans="1:17" ht="30" customHeight="1" x14ac:dyDescent="0.25">
      <c r="A46" s="66" t="s">
        <v>45</v>
      </c>
      <c r="B46" s="66"/>
      <c r="C46" s="66"/>
      <c r="D46" s="66"/>
      <c r="E46" s="66"/>
      <c r="F46" s="66"/>
      <c r="G46" s="66"/>
      <c r="H46" s="66"/>
      <c r="I46" s="66"/>
      <c r="J46" s="66"/>
    </row>
  </sheetData>
  <mergeCells count="9">
    <mergeCell ref="A46:J46"/>
    <mergeCell ref="A44:J44"/>
    <mergeCell ref="H1:J1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800-000000000000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2"/>
  <sheetViews>
    <sheetView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6.5546875" style="13" customWidth="1"/>
    <col min="2" max="4" width="8.5546875" style="11" customWidth="1"/>
    <col min="5" max="5" width="6.5546875" style="11" customWidth="1"/>
    <col min="6" max="6" width="2.5546875" style="11" customWidth="1"/>
    <col min="7" max="7" width="6.5546875" style="11" customWidth="1"/>
    <col min="8" max="9" width="8.5546875" style="11" customWidth="1"/>
    <col min="10" max="10" width="9.5546875" style="11" customWidth="1"/>
    <col min="11" max="16384" width="9.44140625" style="10"/>
  </cols>
  <sheetData>
    <row r="1" spans="1:10" ht="30" customHeight="1" x14ac:dyDescent="0.25">
      <c r="H1" s="56" t="s">
        <v>24</v>
      </c>
      <c r="I1" s="57"/>
      <c r="J1" s="57"/>
    </row>
    <row r="2" spans="1:10" ht="45" customHeight="1" x14ac:dyDescent="0.25">
      <c r="A2" s="65" t="s">
        <v>56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5" customHeight="1" x14ac:dyDescent="0.25">
      <c r="A3" s="15"/>
      <c r="B3" s="64" t="s">
        <v>8</v>
      </c>
      <c r="C3" s="61" t="s">
        <v>2</v>
      </c>
      <c r="D3" s="61"/>
      <c r="E3" s="64" t="s">
        <v>5</v>
      </c>
      <c r="F3" s="64"/>
      <c r="G3" s="64"/>
      <c r="H3" s="61" t="s">
        <v>3</v>
      </c>
      <c r="I3" s="61"/>
      <c r="J3" s="62" t="s">
        <v>43</v>
      </c>
    </row>
    <row r="4" spans="1:10" ht="30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A5" s="10"/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2000</v>
      </c>
      <c r="B6" s="14">
        <v>21</v>
      </c>
      <c r="C6" s="14">
        <v>19</v>
      </c>
      <c r="D6" s="14">
        <v>90</v>
      </c>
      <c r="E6" s="14">
        <v>80</v>
      </c>
      <c r="F6" s="14" t="s">
        <v>1</v>
      </c>
      <c r="G6" s="14">
        <v>250</v>
      </c>
      <c r="H6" s="14">
        <v>159</v>
      </c>
      <c r="I6" s="14">
        <v>150</v>
      </c>
      <c r="J6" s="14">
        <v>238.76576818373528</v>
      </c>
    </row>
    <row r="7" spans="1:10" ht="12.75" customHeight="1" x14ac:dyDescent="0.25">
      <c r="A7" s="13">
        <v>2001</v>
      </c>
      <c r="B7" s="14">
        <v>42</v>
      </c>
      <c r="C7" s="14">
        <v>40</v>
      </c>
      <c r="D7" s="14">
        <v>95</v>
      </c>
      <c r="E7" s="14">
        <v>80</v>
      </c>
      <c r="F7" s="14" t="s">
        <v>1</v>
      </c>
      <c r="G7" s="14">
        <v>200</v>
      </c>
      <c r="H7" s="14">
        <v>144</v>
      </c>
      <c r="I7" s="14">
        <v>150</v>
      </c>
      <c r="J7" s="14">
        <v>233.15174660226893</v>
      </c>
    </row>
    <row r="8" spans="1:10" ht="12.75" customHeight="1" x14ac:dyDescent="0.25">
      <c r="A8" s="13">
        <v>2002</v>
      </c>
      <c r="B8" s="14">
        <v>39</v>
      </c>
      <c r="C8" s="14">
        <v>36</v>
      </c>
      <c r="D8" s="14">
        <v>92</v>
      </c>
      <c r="E8" s="14">
        <v>100</v>
      </c>
      <c r="F8" s="14" t="s">
        <v>1</v>
      </c>
      <c r="G8" s="14">
        <v>200</v>
      </c>
      <c r="H8" s="14">
        <v>137</v>
      </c>
      <c r="I8" s="14">
        <v>150</v>
      </c>
      <c r="J8" s="14">
        <v>228.22979659153378</v>
      </c>
    </row>
    <row r="9" spans="1:10" ht="12.75" customHeight="1" x14ac:dyDescent="0.25">
      <c r="A9" s="13">
        <v>2003</v>
      </c>
      <c r="B9" s="14">
        <v>42</v>
      </c>
      <c r="C9" s="14">
        <v>41</v>
      </c>
      <c r="D9" s="14">
        <v>98</v>
      </c>
      <c r="E9" s="14">
        <v>60</v>
      </c>
      <c r="F9" s="14" t="s">
        <v>1</v>
      </c>
      <c r="G9" s="14">
        <v>200</v>
      </c>
      <c r="H9" s="14">
        <v>130</v>
      </c>
      <c r="I9" s="14">
        <v>125</v>
      </c>
      <c r="J9" s="14">
        <v>186.59433317751967</v>
      </c>
    </row>
    <row r="10" spans="1:10" ht="12.75" customHeight="1" x14ac:dyDescent="0.25">
      <c r="A10" s="13">
        <v>2004</v>
      </c>
      <c r="B10" s="14">
        <v>42</v>
      </c>
      <c r="C10" s="14">
        <v>40</v>
      </c>
      <c r="D10" s="14">
        <v>95</v>
      </c>
      <c r="E10" s="14">
        <v>70</v>
      </c>
      <c r="F10" s="14" t="s">
        <v>1</v>
      </c>
      <c r="G10" s="14">
        <v>200</v>
      </c>
      <c r="H10" s="14">
        <v>120</v>
      </c>
      <c r="I10" s="14">
        <v>122</v>
      </c>
      <c r="J10" s="14">
        <v>181.44407824030952</v>
      </c>
    </row>
    <row r="11" spans="1:10" ht="12.75" customHeight="1" x14ac:dyDescent="0.25">
      <c r="A11" s="13">
        <v>2005</v>
      </c>
      <c r="B11" s="14">
        <v>42</v>
      </c>
      <c r="C11" s="14">
        <v>41</v>
      </c>
      <c r="D11" s="14">
        <v>98</v>
      </c>
      <c r="E11" s="14">
        <v>60</v>
      </c>
      <c r="F11" s="14" t="s">
        <v>1</v>
      </c>
      <c r="G11" s="14">
        <v>150</v>
      </c>
      <c r="H11" s="14">
        <v>108</v>
      </c>
      <c r="I11" s="14">
        <v>100</v>
      </c>
      <c r="J11" s="14">
        <v>148.05106807888447</v>
      </c>
    </row>
    <row r="12" spans="1:10" ht="12.75" customHeight="1" x14ac:dyDescent="0.25">
      <c r="A12" s="13">
        <v>2006</v>
      </c>
      <c r="B12" s="14">
        <v>42</v>
      </c>
      <c r="C12" s="14">
        <v>30</v>
      </c>
      <c r="D12" s="14">
        <v>71</v>
      </c>
      <c r="E12" s="14">
        <v>50</v>
      </c>
      <c r="F12" s="14" t="s">
        <v>1</v>
      </c>
      <c r="G12" s="14">
        <v>150</v>
      </c>
      <c r="H12" s="14">
        <v>104</v>
      </c>
      <c r="I12" s="14">
        <v>100</v>
      </c>
      <c r="J12" s="14">
        <v>146.06642741538244</v>
      </c>
    </row>
    <row r="13" spans="1:10" ht="12.75" customHeight="1" x14ac:dyDescent="0.25">
      <c r="A13" s="13">
        <v>2007</v>
      </c>
      <c r="B13" s="14">
        <v>40</v>
      </c>
      <c r="C13" s="14">
        <v>32</v>
      </c>
      <c r="D13" s="14">
        <v>80</v>
      </c>
      <c r="E13" s="14">
        <v>50</v>
      </c>
      <c r="F13" s="14" t="s">
        <v>1</v>
      </c>
      <c r="G13" s="14">
        <v>200</v>
      </c>
      <c r="H13" s="14">
        <v>106</v>
      </c>
      <c r="I13" s="14">
        <v>100</v>
      </c>
      <c r="J13" s="14">
        <v>142.90385873119686</v>
      </c>
    </row>
    <row r="14" spans="1:10" ht="12.75" customHeight="1" x14ac:dyDescent="0.25">
      <c r="A14" s="13">
        <v>2008</v>
      </c>
      <c r="B14" s="14">
        <v>42</v>
      </c>
      <c r="C14" s="14">
        <v>28</v>
      </c>
      <c r="D14" s="14">
        <v>67</v>
      </c>
      <c r="E14" s="14">
        <v>70</v>
      </c>
      <c r="F14" s="14" t="s">
        <v>1</v>
      </c>
      <c r="G14" s="14">
        <v>150</v>
      </c>
      <c r="H14" s="14">
        <v>112</v>
      </c>
      <c r="I14" s="14">
        <v>105</v>
      </c>
      <c r="J14" s="14">
        <v>145.06073211314475</v>
      </c>
    </row>
    <row r="15" spans="1:10" ht="12.75" customHeight="1" x14ac:dyDescent="0.25">
      <c r="A15" s="13">
        <v>2009</v>
      </c>
      <c r="B15" s="14">
        <v>42</v>
      </c>
      <c r="C15" s="14">
        <v>22</v>
      </c>
      <c r="D15" s="14">
        <v>55</v>
      </c>
      <c r="E15" s="14">
        <v>50</v>
      </c>
      <c r="F15" s="14" t="s">
        <v>1</v>
      </c>
      <c r="G15" s="14">
        <v>200</v>
      </c>
      <c r="H15" s="14">
        <v>117</v>
      </c>
      <c r="I15" s="14">
        <v>117</v>
      </c>
      <c r="J15" s="14">
        <v>162.4445670713354</v>
      </c>
    </row>
    <row r="16" spans="1:10" ht="12.75" customHeight="1" x14ac:dyDescent="0.25">
      <c r="A16" s="13">
        <v>2010</v>
      </c>
      <c r="B16" s="14">
        <v>41</v>
      </c>
      <c r="C16" s="14">
        <v>20</v>
      </c>
      <c r="D16" s="14">
        <v>48.780487804878049</v>
      </c>
      <c r="E16" s="14">
        <v>70</v>
      </c>
      <c r="F16" s="14" t="s">
        <v>1</v>
      </c>
      <c r="G16" s="14">
        <v>155</v>
      </c>
      <c r="H16" s="14">
        <v>116</v>
      </c>
      <c r="I16" s="14">
        <v>120</v>
      </c>
      <c r="J16" s="14">
        <v>164.70393758058648</v>
      </c>
    </row>
    <row r="17" spans="1:11" ht="12.75" customHeight="1" x14ac:dyDescent="0.25">
      <c r="A17" s="13">
        <v>2011</v>
      </c>
      <c r="B17" s="14">
        <v>42</v>
      </c>
      <c r="C17" s="14">
        <v>15</v>
      </c>
      <c r="D17" s="14">
        <v>36</v>
      </c>
      <c r="E17" s="14">
        <v>100</v>
      </c>
      <c r="F17" s="14" t="s">
        <v>1</v>
      </c>
      <c r="G17" s="14">
        <v>175</v>
      </c>
      <c r="H17" s="14">
        <v>117</v>
      </c>
      <c r="I17" s="14">
        <v>115</v>
      </c>
      <c r="J17" s="14">
        <v>153.30009954082777</v>
      </c>
    </row>
    <row r="18" spans="1:11" ht="12.75" customHeight="1" x14ac:dyDescent="0.25">
      <c r="A18" s="13">
        <v>2012</v>
      </c>
      <c r="B18" s="14">
        <v>42</v>
      </c>
      <c r="C18" s="14">
        <v>12</v>
      </c>
      <c r="D18" s="14">
        <v>28.571428571428569</v>
      </c>
      <c r="E18" s="14">
        <v>75</v>
      </c>
      <c r="F18" s="14" t="s">
        <v>1</v>
      </c>
      <c r="G18" s="14">
        <v>200</v>
      </c>
      <c r="H18" s="14">
        <v>129.16999999999999</v>
      </c>
      <c r="I18" s="14">
        <v>125</v>
      </c>
      <c r="J18" s="14">
        <v>165.16152132399745</v>
      </c>
    </row>
    <row r="19" spans="1:11" ht="12.75" customHeight="1" x14ac:dyDescent="0.25">
      <c r="A19" s="13">
        <v>2013</v>
      </c>
      <c r="B19" s="14">
        <v>42</v>
      </c>
      <c r="C19" s="14">
        <v>16</v>
      </c>
      <c r="D19" s="14">
        <v>38</v>
      </c>
      <c r="E19" s="14">
        <v>70</v>
      </c>
      <c r="F19" s="14" t="s">
        <v>1</v>
      </c>
      <c r="G19" s="14">
        <v>400</v>
      </c>
      <c r="H19" s="14">
        <v>137.19</v>
      </c>
      <c r="I19" s="14">
        <v>110</v>
      </c>
      <c r="J19" s="14">
        <v>145.40692861236704</v>
      </c>
    </row>
    <row r="20" spans="1:11" ht="12.75" customHeight="1" x14ac:dyDescent="0.25">
      <c r="A20" s="13">
        <v>2014</v>
      </c>
      <c r="B20" s="14">
        <v>41</v>
      </c>
      <c r="C20" s="14">
        <v>19</v>
      </c>
      <c r="D20" s="14">
        <v>46.341463414634148</v>
      </c>
      <c r="E20" s="14">
        <v>60</v>
      </c>
      <c r="F20" s="14" t="s">
        <v>1</v>
      </c>
      <c r="G20" s="14">
        <v>225</v>
      </c>
      <c r="H20" s="14">
        <v>129</v>
      </c>
      <c r="I20" s="14">
        <v>125</v>
      </c>
      <c r="J20" s="14">
        <v>165.53558327219366</v>
      </c>
    </row>
    <row r="21" spans="1:11" ht="12.75" customHeight="1" x14ac:dyDescent="0.25">
      <c r="A21" s="13">
        <v>2015</v>
      </c>
      <c r="B21" s="14">
        <v>47</v>
      </c>
      <c r="C21" s="14">
        <v>23</v>
      </c>
      <c r="D21" s="14">
        <v>49</v>
      </c>
      <c r="E21" s="14">
        <v>50</v>
      </c>
      <c r="F21" s="14" t="s">
        <v>1</v>
      </c>
      <c r="G21" s="14">
        <v>250</v>
      </c>
      <c r="H21" s="14">
        <v>128</v>
      </c>
      <c r="I21" s="14">
        <v>112.5</v>
      </c>
      <c r="J21" s="14">
        <v>149.04858784107228</v>
      </c>
    </row>
    <row r="22" spans="1:11" ht="12.75" customHeight="1" x14ac:dyDescent="0.25">
      <c r="A22" s="13">
        <v>2016</v>
      </c>
      <c r="B22" s="14">
        <v>49</v>
      </c>
      <c r="C22" s="21">
        <v>26</v>
      </c>
      <c r="D22" s="19">
        <v>53.061224489795919</v>
      </c>
      <c r="E22" s="14">
        <v>30</v>
      </c>
      <c r="F22" s="14" t="s">
        <v>1</v>
      </c>
      <c r="G22" s="14">
        <v>250</v>
      </c>
      <c r="H22" s="14">
        <v>125.96</v>
      </c>
      <c r="I22" s="14">
        <v>106.25</v>
      </c>
      <c r="J22" s="14">
        <v>139.3979316120469</v>
      </c>
    </row>
    <row r="23" spans="1:11" ht="12.75" customHeight="1" x14ac:dyDescent="0.25">
      <c r="A23" s="13">
        <v>2017</v>
      </c>
      <c r="B23" s="14">
        <v>54</v>
      </c>
      <c r="C23" s="21">
        <v>37</v>
      </c>
      <c r="D23" s="19">
        <v>69</v>
      </c>
      <c r="E23" s="14">
        <v>10</v>
      </c>
      <c r="F23" s="14" t="s">
        <v>1</v>
      </c>
      <c r="G23" s="14">
        <v>350</v>
      </c>
      <c r="H23" s="14">
        <v>126.22</v>
      </c>
      <c r="I23" s="14">
        <v>110</v>
      </c>
      <c r="J23" s="14">
        <v>141.7729968023346</v>
      </c>
    </row>
    <row r="24" spans="1:11" ht="12.75" customHeight="1" x14ac:dyDescent="0.25">
      <c r="A24" s="13">
        <v>2018</v>
      </c>
      <c r="B24" s="14">
        <v>53</v>
      </c>
      <c r="C24" s="21">
        <v>37</v>
      </c>
      <c r="D24" s="19">
        <v>70</v>
      </c>
      <c r="E24" s="14">
        <v>20</v>
      </c>
      <c r="F24" s="14" t="s">
        <v>1</v>
      </c>
      <c r="G24" s="14">
        <v>250</v>
      </c>
      <c r="H24" s="14">
        <v>141.78</v>
      </c>
      <c r="I24" s="14">
        <v>150</v>
      </c>
      <c r="J24" s="14">
        <v>189.62393422655296</v>
      </c>
    </row>
    <row r="25" spans="1:11" ht="12.75" customHeight="1" x14ac:dyDescent="0.25">
      <c r="A25" s="13">
        <v>2019</v>
      </c>
      <c r="B25" s="14">
        <v>49</v>
      </c>
      <c r="C25" s="21">
        <v>35</v>
      </c>
      <c r="D25" s="19">
        <v>71</v>
      </c>
      <c r="E25" s="14">
        <v>25</v>
      </c>
      <c r="F25" s="14" t="s">
        <v>1</v>
      </c>
      <c r="G25" s="14">
        <v>200</v>
      </c>
      <c r="H25" s="14">
        <v>137.43</v>
      </c>
      <c r="I25" s="14">
        <v>150</v>
      </c>
      <c r="J25" s="14">
        <v>186.29958714772928</v>
      </c>
    </row>
    <row r="26" spans="1:11" ht="12.75" customHeight="1" x14ac:dyDescent="0.25">
      <c r="A26" s="13">
        <v>2020</v>
      </c>
      <c r="B26" s="14">
        <v>53</v>
      </c>
      <c r="C26" s="21">
        <v>41</v>
      </c>
      <c r="D26" s="19">
        <v>77.358490566037744</v>
      </c>
      <c r="E26" s="14">
        <v>70</v>
      </c>
      <c r="F26" s="14" t="s">
        <v>1</v>
      </c>
      <c r="G26" s="14">
        <v>200</v>
      </c>
      <c r="H26" s="14">
        <v>146.83000000000001</v>
      </c>
      <c r="I26" s="14">
        <v>150</v>
      </c>
      <c r="J26" s="14">
        <v>185.37895927601807</v>
      </c>
    </row>
    <row r="27" spans="1:11" ht="12.75" customHeight="1" x14ac:dyDescent="0.25">
      <c r="A27" s="13">
        <v>2021</v>
      </c>
      <c r="B27" s="14">
        <v>51</v>
      </c>
      <c r="C27" s="21">
        <v>37</v>
      </c>
      <c r="D27" s="19">
        <v>72.549019607843135</v>
      </c>
      <c r="E27" s="14">
        <v>20</v>
      </c>
      <c r="F27" s="14" t="s">
        <v>1</v>
      </c>
      <c r="G27" s="14">
        <v>300</v>
      </c>
      <c r="H27" s="14">
        <v>143.41</v>
      </c>
      <c r="I27" s="14">
        <v>150</v>
      </c>
      <c r="J27" s="14">
        <v>181.45196538360673</v>
      </c>
    </row>
    <row r="28" spans="1:11" ht="12.75" customHeight="1" x14ac:dyDescent="0.25">
      <c r="A28" s="13">
        <v>2022</v>
      </c>
      <c r="B28" s="14">
        <v>52</v>
      </c>
      <c r="C28" s="21">
        <v>38</v>
      </c>
      <c r="D28" s="19">
        <v>73.076923076923066</v>
      </c>
      <c r="E28" s="14">
        <v>30</v>
      </c>
      <c r="F28" s="14" t="s">
        <v>1</v>
      </c>
      <c r="G28" s="14">
        <v>250</v>
      </c>
      <c r="H28" s="14">
        <v>135.46</v>
      </c>
      <c r="I28" s="14">
        <v>125</v>
      </c>
      <c r="J28" s="14">
        <v>139.53308596165738</v>
      </c>
    </row>
    <row r="29" spans="1:11" ht="12.75" customHeight="1" x14ac:dyDescent="0.25">
      <c r="A29" s="13">
        <v>2023</v>
      </c>
      <c r="B29" s="14">
        <v>51</v>
      </c>
      <c r="C29" s="21">
        <v>34</v>
      </c>
      <c r="D29" s="19">
        <v>66.666666666666657</v>
      </c>
      <c r="E29" s="14">
        <v>30</v>
      </c>
      <c r="F29" s="14" t="s">
        <v>1</v>
      </c>
      <c r="G29" s="14">
        <v>300</v>
      </c>
      <c r="H29" s="14">
        <v>146.76</v>
      </c>
      <c r="I29" s="14">
        <v>135</v>
      </c>
      <c r="J29" s="14">
        <v>138.82895714639585</v>
      </c>
    </row>
    <row r="30" spans="1:11" ht="12.75" customHeight="1" x14ac:dyDescent="0.25">
      <c r="A30" s="13">
        <v>2024</v>
      </c>
      <c r="B30" s="14">
        <v>45</v>
      </c>
      <c r="C30" s="21">
        <v>24</v>
      </c>
      <c r="D30" s="19">
        <v>53.333333333333336</v>
      </c>
      <c r="E30" s="14">
        <v>50</v>
      </c>
      <c r="F30" s="14" t="s">
        <v>1</v>
      </c>
      <c r="G30" s="14">
        <v>250</v>
      </c>
      <c r="H30" s="14">
        <v>129.58000000000001</v>
      </c>
      <c r="I30" s="14">
        <v>100</v>
      </c>
      <c r="J30" s="14">
        <v>100</v>
      </c>
      <c r="K30" s="11"/>
    </row>
    <row r="31" spans="1:11" ht="6" customHeight="1" x14ac:dyDescent="0.25">
      <c r="A31" s="26"/>
      <c r="B31" s="28"/>
      <c r="C31" s="28"/>
      <c r="D31" s="28"/>
      <c r="E31" s="28"/>
      <c r="F31" s="28"/>
      <c r="G31" s="28"/>
      <c r="H31" s="28"/>
      <c r="I31" s="28"/>
      <c r="J31" s="28"/>
    </row>
    <row r="32" spans="1:11" ht="15" customHeight="1" x14ac:dyDescent="0.25">
      <c r="A32" s="59" t="s">
        <v>23</v>
      </c>
      <c r="B32" s="60"/>
      <c r="C32" s="60"/>
      <c r="D32" s="60"/>
      <c r="E32" s="60"/>
      <c r="F32" s="60"/>
      <c r="G32" s="60"/>
      <c r="H32" s="60"/>
      <c r="I32" s="60"/>
      <c r="J32" s="60"/>
    </row>
  </sheetData>
  <mergeCells count="8">
    <mergeCell ref="H1:J1"/>
    <mergeCell ref="A32:J32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2"/>
  <sheetViews>
    <sheetView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6.5546875" style="13" customWidth="1"/>
    <col min="2" max="4" width="8.5546875" style="11" customWidth="1"/>
    <col min="5" max="5" width="6.5546875" style="11" customWidth="1"/>
    <col min="6" max="6" width="2.5546875" style="11" customWidth="1"/>
    <col min="7" max="7" width="6.5546875" style="11" customWidth="1"/>
    <col min="8" max="9" width="8.5546875" style="11" customWidth="1"/>
    <col min="10" max="10" width="9.5546875" style="11" customWidth="1"/>
    <col min="11" max="16384" width="9.44140625" style="10"/>
  </cols>
  <sheetData>
    <row r="1" spans="1:10" ht="30" customHeight="1" x14ac:dyDescent="0.25">
      <c r="H1" s="56" t="s">
        <v>24</v>
      </c>
      <c r="I1" s="57"/>
      <c r="J1" s="57"/>
    </row>
    <row r="2" spans="1:10" ht="45" customHeight="1" x14ac:dyDescent="0.25">
      <c r="A2" s="65" t="s">
        <v>57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5" customHeight="1" x14ac:dyDescent="0.25">
      <c r="A3" s="15"/>
      <c r="B3" s="64" t="s">
        <v>8</v>
      </c>
      <c r="C3" s="61" t="s">
        <v>2</v>
      </c>
      <c r="D3" s="61"/>
      <c r="E3" s="64" t="s">
        <v>5</v>
      </c>
      <c r="F3" s="64"/>
      <c r="G3" s="64"/>
      <c r="H3" s="61" t="s">
        <v>3</v>
      </c>
      <c r="I3" s="61"/>
      <c r="J3" s="62" t="s">
        <v>43</v>
      </c>
    </row>
    <row r="4" spans="1:10" ht="30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A5" s="10"/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2000</v>
      </c>
      <c r="B6" s="14">
        <v>21</v>
      </c>
      <c r="C6" s="14">
        <v>9</v>
      </c>
      <c r="D6" s="14">
        <v>43</v>
      </c>
      <c r="E6" s="14">
        <v>50</v>
      </c>
      <c r="F6" s="14" t="s">
        <v>1</v>
      </c>
      <c r="G6" s="14">
        <v>200</v>
      </c>
      <c r="H6" s="14">
        <v>103</v>
      </c>
      <c r="I6" s="14">
        <v>80</v>
      </c>
      <c r="J6" s="14">
        <v>127.34174303132548</v>
      </c>
    </row>
    <row r="7" spans="1:10" ht="12.75" customHeight="1" x14ac:dyDescent="0.25">
      <c r="A7" s="13">
        <v>2001</v>
      </c>
      <c r="B7" s="14">
        <v>42</v>
      </c>
      <c r="C7" s="14">
        <v>15</v>
      </c>
      <c r="D7" s="14">
        <v>36</v>
      </c>
      <c r="E7" s="14">
        <v>50</v>
      </c>
      <c r="F7" s="14" t="s">
        <v>1</v>
      </c>
      <c r="G7" s="14">
        <v>130</v>
      </c>
      <c r="H7" s="14">
        <v>87</v>
      </c>
      <c r="I7" s="14">
        <v>100</v>
      </c>
      <c r="J7" s="14">
        <v>155.43449773484593</v>
      </c>
    </row>
    <row r="8" spans="1:10" ht="12.75" customHeight="1" x14ac:dyDescent="0.25">
      <c r="A8" s="13">
        <v>2002</v>
      </c>
      <c r="B8" s="14">
        <v>39</v>
      </c>
      <c r="C8" s="14">
        <v>16</v>
      </c>
      <c r="D8" s="14">
        <v>41</v>
      </c>
      <c r="E8" s="14">
        <v>50</v>
      </c>
      <c r="F8" s="14" t="s">
        <v>1</v>
      </c>
      <c r="G8" s="14">
        <v>150</v>
      </c>
      <c r="H8" s="14">
        <v>96</v>
      </c>
      <c r="I8" s="14">
        <v>100</v>
      </c>
      <c r="J8" s="14">
        <v>152.15319772768919</v>
      </c>
    </row>
    <row r="9" spans="1:10" ht="12.75" customHeight="1" x14ac:dyDescent="0.25">
      <c r="A9" s="13">
        <v>2003</v>
      </c>
      <c r="B9" s="14">
        <v>42</v>
      </c>
      <c r="C9" s="14">
        <v>14</v>
      </c>
      <c r="D9" s="14">
        <v>33</v>
      </c>
      <c r="E9" s="14">
        <v>50</v>
      </c>
      <c r="F9" s="14" t="s">
        <v>1</v>
      </c>
      <c r="G9" s="14">
        <v>100</v>
      </c>
      <c r="H9" s="14">
        <v>80</v>
      </c>
      <c r="I9" s="14">
        <v>90</v>
      </c>
      <c r="J9" s="14">
        <v>134.34791988781416</v>
      </c>
    </row>
    <row r="10" spans="1:10" ht="12.75" customHeight="1" x14ac:dyDescent="0.25">
      <c r="A10" s="13">
        <v>2004</v>
      </c>
      <c r="B10" s="14">
        <v>42</v>
      </c>
      <c r="C10" s="14">
        <v>10</v>
      </c>
      <c r="D10" s="14">
        <v>24</v>
      </c>
      <c r="E10" s="14">
        <v>50</v>
      </c>
      <c r="F10" s="14" t="s">
        <v>1</v>
      </c>
      <c r="G10" s="14">
        <v>100</v>
      </c>
      <c r="H10" s="14">
        <v>85</v>
      </c>
      <c r="I10" s="14">
        <v>90</v>
      </c>
      <c r="J10" s="14">
        <v>133.85218886580211</v>
      </c>
    </row>
    <row r="11" spans="1:10" ht="12.75" customHeight="1" x14ac:dyDescent="0.25">
      <c r="A11" s="13">
        <v>2005</v>
      </c>
      <c r="B11" s="14">
        <v>42</v>
      </c>
      <c r="C11" s="14">
        <v>4</v>
      </c>
      <c r="D11" s="14">
        <v>10</v>
      </c>
      <c r="E11" s="14">
        <v>50</v>
      </c>
      <c r="F11" s="14" t="s">
        <v>1</v>
      </c>
      <c r="G11" s="14">
        <v>70</v>
      </c>
      <c r="H11" s="14">
        <v>60</v>
      </c>
      <c r="I11" s="14">
        <v>60</v>
      </c>
      <c r="J11" s="14">
        <v>88.83064084733067</v>
      </c>
    </row>
    <row r="12" spans="1:10" ht="12.75" customHeight="1" x14ac:dyDescent="0.25">
      <c r="A12" s="13">
        <v>2006</v>
      </c>
      <c r="B12" s="14">
        <v>42</v>
      </c>
      <c r="C12" s="14">
        <v>4</v>
      </c>
      <c r="D12" s="14">
        <v>10</v>
      </c>
      <c r="E12" s="14">
        <v>70</v>
      </c>
      <c r="F12" s="14" t="s">
        <v>1</v>
      </c>
      <c r="G12" s="14">
        <v>100</v>
      </c>
      <c r="H12" s="14">
        <v>85</v>
      </c>
      <c r="I12" s="14">
        <v>85</v>
      </c>
      <c r="J12" s="14">
        <v>124.15646330307506</v>
      </c>
    </row>
    <row r="13" spans="1:10" ht="12.75" customHeight="1" x14ac:dyDescent="0.25">
      <c r="A13" s="13">
        <v>2007</v>
      </c>
      <c r="B13" s="14">
        <v>40</v>
      </c>
      <c r="C13" s="14">
        <v>9</v>
      </c>
      <c r="D13" s="14">
        <v>23</v>
      </c>
      <c r="E13" s="14">
        <v>70</v>
      </c>
      <c r="F13" s="14" t="s">
        <v>1</v>
      </c>
      <c r="G13" s="14">
        <v>150</v>
      </c>
      <c r="H13" s="14">
        <v>104</v>
      </c>
      <c r="I13" s="14">
        <v>100</v>
      </c>
      <c r="J13" s="14">
        <v>142.90385873119686</v>
      </c>
    </row>
    <row r="14" spans="1:10" ht="12.75" customHeight="1" x14ac:dyDescent="0.25">
      <c r="A14" s="13">
        <v>2008</v>
      </c>
      <c r="B14" s="14">
        <v>42</v>
      </c>
      <c r="C14" s="14">
        <v>6</v>
      </c>
      <c r="D14" s="14">
        <v>14</v>
      </c>
      <c r="E14" s="14">
        <v>100</v>
      </c>
      <c r="F14" s="14" t="s">
        <v>1</v>
      </c>
      <c r="G14" s="14">
        <v>175</v>
      </c>
      <c r="H14" s="14">
        <v>121</v>
      </c>
      <c r="I14" s="14">
        <v>112</v>
      </c>
      <c r="J14" s="14">
        <v>154.73144758735441</v>
      </c>
    </row>
    <row r="15" spans="1:10" ht="12.75" customHeight="1" x14ac:dyDescent="0.25">
      <c r="A15" s="13">
        <v>2009</v>
      </c>
      <c r="B15" s="14">
        <v>42</v>
      </c>
      <c r="C15" s="14">
        <v>8</v>
      </c>
      <c r="D15" s="14">
        <v>19</v>
      </c>
      <c r="E15" s="14">
        <v>90</v>
      </c>
      <c r="F15" s="14" t="s">
        <v>1</v>
      </c>
      <c r="G15" s="14">
        <v>150</v>
      </c>
      <c r="H15" s="14">
        <v>118</v>
      </c>
      <c r="I15" s="14">
        <v>112</v>
      </c>
      <c r="J15" s="14">
        <v>155.50249155546635</v>
      </c>
    </row>
    <row r="16" spans="1:10" ht="12.75" customHeight="1" x14ac:dyDescent="0.25">
      <c r="A16" s="13">
        <v>2010</v>
      </c>
      <c r="B16" s="14">
        <v>41</v>
      </c>
      <c r="C16" s="14">
        <v>8</v>
      </c>
      <c r="D16" s="14">
        <v>19.512195121951219</v>
      </c>
      <c r="E16" s="14">
        <v>100</v>
      </c>
      <c r="F16" s="14" t="s">
        <v>1</v>
      </c>
      <c r="G16" s="14">
        <v>130</v>
      </c>
      <c r="H16" s="14">
        <v>116</v>
      </c>
      <c r="I16" s="14">
        <v>122</v>
      </c>
      <c r="J16" s="14">
        <v>167.44900320692958</v>
      </c>
    </row>
    <row r="17" spans="1:11" ht="12.75" customHeight="1" x14ac:dyDescent="0.25">
      <c r="A17" s="13">
        <v>2011</v>
      </c>
      <c r="B17" s="14">
        <v>42</v>
      </c>
      <c r="C17" s="14">
        <v>7</v>
      </c>
      <c r="D17" s="14">
        <v>17</v>
      </c>
      <c r="E17" s="14">
        <v>100</v>
      </c>
      <c r="F17" s="14" t="s">
        <v>1</v>
      </c>
      <c r="G17" s="14">
        <v>200</v>
      </c>
      <c r="H17" s="14">
        <v>139</v>
      </c>
      <c r="I17" s="14">
        <v>125</v>
      </c>
      <c r="J17" s="14">
        <v>166.63054297916062</v>
      </c>
    </row>
    <row r="18" spans="1:11" ht="12.75" customHeight="1" x14ac:dyDescent="0.25">
      <c r="A18" s="13">
        <v>2012</v>
      </c>
      <c r="B18" s="14">
        <v>42</v>
      </c>
      <c r="C18" s="14">
        <v>5</v>
      </c>
      <c r="D18" s="14">
        <v>11.904761904761903</v>
      </c>
      <c r="E18" s="14">
        <v>100</v>
      </c>
      <c r="F18" s="14" t="s">
        <v>1</v>
      </c>
      <c r="G18" s="14">
        <v>125</v>
      </c>
      <c r="H18" s="14">
        <v>114</v>
      </c>
      <c r="I18" s="14">
        <v>120</v>
      </c>
      <c r="J18" s="14">
        <v>158.55506047103754</v>
      </c>
    </row>
    <row r="19" spans="1:11" ht="12.75" customHeight="1" x14ac:dyDescent="0.25">
      <c r="A19" s="13">
        <v>2013</v>
      </c>
      <c r="B19" s="14">
        <v>42</v>
      </c>
      <c r="C19" s="14">
        <v>5</v>
      </c>
      <c r="D19" s="14">
        <v>11.904761904761903</v>
      </c>
      <c r="E19" s="14">
        <v>100</v>
      </c>
      <c r="F19" s="14" t="s">
        <v>1</v>
      </c>
      <c r="G19" s="14">
        <v>200</v>
      </c>
      <c r="H19" s="14">
        <v>160</v>
      </c>
      <c r="I19" s="14">
        <v>200</v>
      </c>
      <c r="J19" s="14">
        <v>264.37623384066734</v>
      </c>
    </row>
    <row r="20" spans="1:11" ht="12.75" customHeight="1" x14ac:dyDescent="0.25">
      <c r="A20" s="13">
        <v>2014</v>
      </c>
      <c r="B20" s="14">
        <v>41</v>
      </c>
      <c r="C20" s="14">
        <v>3</v>
      </c>
      <c r="D20" s="14">
        <v>7.3170731707317067</v>
      </c>
      <c r="E20" s="14">
        <v>45</v>
      </c>
      <c r="F20" s="14" t="s">
        <v>1</v>
      </c>
      <c r="G20" s="14">
        <v>200</v>
      </c>
      <c r="H20" s="14">
        <v>98</v>
      </c>
      <c r="I20" s="14">
        <v>50</v>
      </c>
      <c r="J20" s="14">
        <v>66.214233308877468</v>
      </c>
    </row>
    <row r="21" spans="1:11" ht="12.75" customHeight="1" x14ac:dyDescent="0.25">
      <c r="A21" s="13">
        <v>2015</v>
      </c>
      <c r="B21" s="14">
        <v>47</v>
      </c>
      <c r="C21" s="14">
        <v>9</v>
      </c>
      <c r="D21" s="14">
        <v>19</v>
      </c>
      <c r="E21" s="14">
        <v>100</v>
      </c>
      <c r="F21" s="14" t="s">
        <v>1</v>
      </c>
      <c r="G21" s="14">
        <v>250</v>
      </c>
      <c r="H21" s="14">
        <v>139</v>
      </c>
      <c r="I21" s="14">
        <v>112.5</v>
      </c>
      <c r="J21" s="14">
        <v>149.04858784107228</v>
      </c>
    </row>
    <row r="22" spans="1:11" ht="12.75" customHeight="1" x14ac:dyDescent="0.25">
      <c r="A22" s="13">
        <v>2016</v>
      </c>
      <c r="B22" s="14">
        <v>49</v>
      </c>
      <c r="C22" s="21">
        <v>8</v>
      </c>
      <c r="D22" s="19">
        <v>16.326530612244898</v>
      </c>
      <c r="E22" s="14">
        <v>50</v>
      </c>
      <c r="F22" s="14" t="s">
        <v>1</v>
      </c>
      <c r="G22" s="14">
        <v>350</v>
      </c>
      <c r="H22" s="14">
        <v>154.96</v>
      </c>
      <c r="I22" s="14">
        <v>118.75</v>
      </c>
      <c r="J22" s="14">
        <v>155.7976882722877</v>
      </c>
    </row>
    <row r="23" spans="1:11" ht="12.75" customHeight="1" x14ac:dyDescent="0.25">
      <c r="A23" s="13">
        <v>2017</v>
      </c>
      <c r="B23" s="14">
        <v>54</v>
      </c>
      <c r="C23" s="21">
        <v>8</v>
      </c>
      <c r="D23" s="19">
        <v>15</v>
      </c>
      <c r="E23" s="14">
        <v>71</v>
      </c>
      <c r="F23" s="14" t="s">
        <v>1</v>
      </c>
      <c r="G23" s="14">
        <v>150</v>
      </c>
      <c r="H23" s="14">
        <v>116.69</v>
      </c>
      <c r="I23" s="14">
        <v>112.5</v>
      </c>
      <c r="J23" s="14">
        <v>144.99511036602402</v>
      </c>
    </row>
    <row r="24" spans="1:11" ht="12.75" customHeight="1" x14ac:dyDescent="0.25">
      <c r="A24" s="13">
        <v>2018</v>
      </c>
      <c r="B24" s="14">
        <v>53</v>
      </c>
      <c r="C24" s="21">
        <v>13</v>
      </c>
      <c r="D24" s="19">
        <v>25</v>
      </c>
      <c r="E24" s="14">
        <v>100</v>
      </c>
      <c r="F24" s="14" t="s">
        <v>1</v>
      </c>
      <c r="G24" s="14">
        <v>175</v>
      </c>
      <c r="H24" s="14">
        <v>136.15</v>
      </c>
      <c r="I24" s="14">
        <v>125</v>
      </c>
      <c r="J24" s="14">
        <v>158.01994518879414</v>
      </c>
    </row>
    <row r="25" spans="1:11" ht="12.75" customHeight="1" x14ac:dyDescent="0.25">
      <c r="A25" s="13">
        <v>2019</v>
      </c>
      <c r="B25" s="14">
        <v>49</v>
      </c>
      <c r="C25" s="21">
        <v>9</v>
      </c>
      <c r="D25" s="19">
        <v>18</v>
      </c>
      <c r="E25" s="14">
        <v>100</v>
      </c>
      <c r="F25" s="14" t="s">
        <v>1</v>
      </c>
      <c r="G25" s="14">
        <v>200</v>
      </c>
      <c r="H25" s="14">
        <v>134</v>
      </c>
      <c r="I25" s="14">
        <v>105</v>
      </c>
      <c r="J25" s="14">
        <v>130.40971100341051</v>
      </c>
    </row>
    <row r="26" spans="1:11" ht="12.75" customHeight="1" x14ac:dyDescent="0.25">
      <c r="A26" s="13">
        <v>2020</v>
      </c>
      <c r="B26" s="14">
        <v>53</v>
      </c>
      <c r="C26" s="21">
        <v>14</v>
      </c>
      <c r="D26" s="19">
        <v>26.415094339622641</v>
      </c>
      <c r="E26" s="14">
        <v>60</v>
      </c>
      <c r="F26" s="14" t="s">
        <v>1</v>
      </c>
      <c r="G26" s="14">
        <v>200</v>
      </c>
      <c r="H26" s="14">
        <v>122.14</v>
      </c>
      <c r="I26" s="14">
        <v>112.5</v>
      </c>
      <c r="J26" s="14">
        <v>139.03421945701356</v>
      </c>
    </row>
    <row r="27" spans="1:11" ht="12.75" customHeight="1" x14ac:dyDescent="0.25">
      <c r="A27" s="13">
        <v>2021</v>
      </c>
      <c r="B27" s="14">
        <v>51</v>
      </c>
      <c r="C27" s="21">
        <v>15</v>
      </c>
      <c r="D27" s="19">
        <v>29</v>
      </c>
      <c r="E27" s="14">
        <v>100</v>
      </c>
      <c r="F27" s="14" t="s">
        <v>1</v>
      </c>
      <c r="G27" s="14">
        <v>200</v>
      </c>
      <c r="H27" s="14">
        <v>140.07</v>
      </c>
      <c r="I27" s="14">
        <v>150</v>
      </c>
      <c r="J27" s="14">
        <v>181.45196538360673</v>
      </c>
    </row>
    <row r="28" spans="1:11" ht="12.75" customHeight="1" x14ac:dyDescent="0.25">
      <c r="A28" s="13">
        <v>2022</v>
      </c>
      <c r="B28" s="14">
        <v>52</v>
      </c>
      <c r="C28" s="21">
        <v>14</v>
      </c>
      <c r="D28" s="19">
        <v>26.923076923076923</v>
      </c>
      <c r="E28" s="14">
        <v>85</v>
      </c>
      <c r="F28" s="14" t="s">
        <v>1</v>
      </c>
      <c r="G28" s="14">
        <v>400</v>
      </c>
      <c r="H28" s="14">
        <v>170.18</v>
      </c>
      <c r="I28" s="14">
        <v>150</v>
      </c>
      <c r="J28" s="14">
        <v>167.43970315398883</v>
      </c>
    </row>
    <row r="29" spans="1:11" ht="12.75" customHeight="1" x14ac:dyDescent="0.25">
      <c r="A29" s="13">
        <v>2023</v>
      </c>
      <c r="B29" s="14">
        <v>51</v>
      </c>
      <c r="C29" s="21">
        <v>11</v>
      </c>
      <c r="D29" s="19">
        <v>21.568627450980394</v>
      </c>
      <c r="E29" s="14">
        <v>35</v>
      </c>
      <c r="F29" s="14" t="s">
        <v>1</v>
      </c>
      <c r="G29" s="14">
        <v>300</v>
      </c>
      <c r="H29" s="14">
        <v>153.18</v>
      </c>
      <c r="I29" s="14">
        <v>150</v>
      </c>
      <c r="J29" s="14">
        <v>154.25439682932873</v>
      </c>
    </row>
    <row r="30" spans="1:11" ht="12.75" customHeight="1" x14ac:dyDescent="0.25">
      <c r="A30" s="13">
        <v>2024</v>
      </c>
      <c r="B30" s="14">
        <v>45</v>
      </c>
      <c r="C30" s="21">
        <v>8</v>
      </c>
      <c r="D30" s="19">
        <v>17.777777777777779</v>
      </c>
      <c r="E30" s="14">
        <v>125</v>
      </c>
      <c r="F30" s="14" t="s">
        <v>1</v>
      </c>
      <c r="G30" s="14">
        <v>300</v>
      </c>
      <c r="H30" s="14">
        <v>178.13</v>
      </c>
      <c r="I30" s="14">
        <v>150</v>
      </c>
      <c r="J30" s="14">
        <v>150</v>
      </c>
      <c r="K30" s="11"/>
    </row>
    <row r="31" spans="1:11" ht="6" customHeight="1" x14ac:dyDescent="0.25">
      <c r="A31" s="26"/>
      <c r="B31" s="28"/>
      <c r="C31" s="28"/>
      <c r="D31" s="28"/>
      <c r="E31" s="28"/>
      <c r="F31" s="28"/>
      <c r="G31" s="28"/>
      <c r="H31" s="28"/>
      <c r="I31" s="28"/>
      <c r="J31" s="28"/>
    </row>
    <row r="32" spans="1:11" ht="15" customHeight="1" x14ac:dyDescent="0.25">
      <c r="A32" s="59" t="s">
        <v>23</v>
      </c>
      <c r="B32" s="60"/>
      <c r="C32" s="60"/>
      <c r="D32" s="60"/>
      <c r="E32" s="60"/>
      <c r="F32" s="60"/>
      <c r="G32" s="60"/>
      <c r="H32" s="60"/>
      <c r="I32" s="60"/>
      <c r="J32" s="60"/>
    </row>
  </sheetData>
  <mergeCells count="8">
    <mergeCell ref="H1:J1"/>
    <mergeCell ref="A32:J32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A00-000000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>
    <pageSetUpPr fitToPage="1"/>
  </sheetPr>
  <dimension ref="A1:K16"/>
  <sheetViews>
    <sheetView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6.5546875" style="13" customWidth="1"/>
    <col min="2" max="4" width="8.5546875" style="11" customWidth="1"/>
    <col min="5" max="5" width="6.5546875" style="11" customWidth="1"/>
    <col min="6" max="6" width="2.5546875" style="11" customWidth="1"/>
    <col min="7" max="7" width="6.5546875" style="11" customWidth="1"/>
    <col min="8" max="9" width="8.5546875" style="11" customWidth="1"/>
    <col min="10" max="10" width="9.5546875" style="11" customWidth="1"/>
    <col min="11" max="16384" width="9.44140625" style="10"/>
  </cols>
  <sheetData>
    <row r="1" spans="1:11" ht="30" customHeight="1" x14ac:dyDescent="0.25">
      <c r="H1" s="56" t="s">
        <v>24</v>
      </c>
      <c r="I1" s="57"/>
      <c r="J1" s="57"/>
    </row>
    <row r="2" spans="1:11" ht="45" customHeight="1" x14ac:dyDescent="0.25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</row>
    <row r="3" spans="1:11" ht="15" customHeight="1" x14ac:dyDescent="0.25">
      <c r="A3" s="15"/>
      <c r="B3" s="64" t="s">
        <v>8</v>
      </c>
      <c r="C3" s="61" t="s">
        <v>2</v>
      </c>
      <c r="D3" s="61"/>
      <c r="E3" s="64" t="s">
        <v>5</v>
      </c>
      <c r="F3" s="64"/>
      <c r="G3" s="64"/>
      <c r="H3" s="61" t="s">
        <v>28</v>
      </c>
      <c r="I3" s="61"/>
      <c r="J3" s="62" t="s">
        <v>43</v>
      </c>
    </row>
    <row r="4" spans="1:11" ht="30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1" ht="6" customHeight="1" x14ac:dyDescent="0.25">
      <c r="A5" s="10"/>
      <c r="B5" s="31"/>
      <c r="C5" s="31"/>
      <c r="D5" s="31"/>
      <c r="E5" s="31"/>
      <c r="F5" s="31"/>
      <c r="G5" s="31"/>
      <c r="H5" s="31"/>
      <c r="I5" s="31"/>
      <c r="J5" s="31"/>
    </row>
    <row r="6" spans="1:11" ht="12.75" customHeight="1" x14ac:dyDescent="0.25">
      <c r="A6" s="13">
        <v>2018</v>
      </c>
      <c r="B6" s="14">
        <v>53</v>
      </c>
      <c r="C6" s="21">
        <v>36</v>
      </c>
      <c r="D6" s="19">
        <v>68</v>
      </c>
      <c r="E6" s="14">
        <v>7</v>
      </c>
      <c r="F6" s="14" t="s">
        <v>1</v>
      </c>
      <c r="G6" s="14">
        <v>200</v>
      </c>
      <c r="H6" s="21">
        <v>32</v>
      </c>
      <c r="I6" s="19">
        <v>20</v>
      </c>
      <c r="J6" s="14">
        <v>25.283191230207063</v>
      </c>
    </row>
    <row r="7" spans="1:11" ht="12.75" customHeight="1" x14ac:dyDescent="0.25">
      <c r="A7" s="13">
        <v>2019</v>
      </c>
      <c r="B7" s="14">
        <v>49</v>
      </c>
      <c r="C7" s="21">
        <v>39</v>
      </c>
      <c r="D7" s="19">
        <v>80</v>
      </c>
      <c r="E7" s="14">
        <v>10</v>
      </c>
      <c r="F7" s="14" t="s">
        <v>1</v>
      </c>
      <c r="G7" s="14">
        <v>200</v>
      </c>
      <c r="H7" s="21">
        <v>37</v>
      </c>
      <c r="I7" s="19">
        <v>25</v>
      </c>
      <c r="J7" s="19">
        <v>31.049931191288216</v>
      </c>
    </row>
    <row r="8" spans="1:11" ht="12.75" customHeight="1" x14ac:dyDescent="0.25">
      <c r="A8" s="13">
        <v>2020</v>
      </c>
      <c r="B8" s="14">
        <v>53</v>
      </c>
      <c r="C8" s="21">
        <v>43</v>
      </c>
      <c r="D8" s="19">
        <v>81.132075471698116</v>
      </c>
      <c r="E8" s="14">
        <v>8</v>
      </c>
      <c r="F8" s="14" t="s">
        <v>1</v>
      </c>
      <c r="G8" s="14">
        <v>150</v>
      </c>
      <c r="H8" s="14">
        <v>30.67</v>
      </c>
      <c r="I8" s="14">
        <v>25</v>
      </c>
      <c r="J8" s="14">
        <v>30.896493212669679</v>
      </c>
    </row>
    <row r="9" spans="1:11" ht="12.75" customHeight="1" x14ac:dyDescent="0.25">
      <c r="A9" s="13">
        <v>2021</v>
      </c>
      <c r="B9" s="14">
        <v>51</v>
      </c>
      <c r="C9" s="21">
        <v>39</v>
      </c>
      <c r="D9" s="19">
        <v>76.470588235294116</v>
      </c>
      <c r="E9" s="14">
        <v>10</v>
      </c>
      <c r="F9" s="14" t="s">
        <v>1</v>
      </c>
      <c r="G9" s="14">
        <v>100</v>
      </c>
      <c r="H9" s="14">
        <v>29.67</v>
      </c>
      <c r="I9" s="14">
        <v>25</v>
      </c>
      <c r="J9" s="14">
        <v>30.241994230601122</v>
      </c>
    </row>
    <row r="10" spans="1:11" ht="12.75" customHeight="1" x14ac:dyDescent="0.25">
      <c r="A10" s="13">
        <v>2022</v>
      </c>
      <c r="B10" s="14">
        <v>52</v>
      </c>
      <c r="C10" s="21">
        <v>44</v>
      </c>
      <c r="D10" s="19">
        <v>84.615384615384613</v>
      </c>
      <c r="E10" s="14">
        <v>8</v>
      </c>
      <c r="F10" s="14" t="s">
        <v>1</v>
      </c>
      <c r="G10" s="14">
        <v>200</v>
      </c>
      <c r="H10" s="14">
        <v>43.56</v>
      </c>
      <c r="I10" s="14">
        <v>28.75</v>
      </c>
      <c r="J10" s="14">
        <v>32.092609771181195</v>
      </c>
    </row>
    <row r="11" spans="1:11" ht="12.75" customHeight="1" x14ac:dyDescent="0.25">
      <c r="A11" s="13">
        <v>2023</v>
      </c>
      <c r="B11" s="14">
        <v>51</v>
      </c>
      <c r="C11" s="21">
        <v>41</v>
      </c>
      <c r="D11" s="19">
        <v>80.392156862745097</v>
      </c>
      <c r="E11" s="14">
        <v>10</v>
      </c>
      <c r="F11" s="14" t="s">
        <v>1</v>
      </c>
      <c r="G11" s="14">
        <v>100</v>
      </c>
      <c r="H11" s="14">
        <v>29.8</v>
      </c>
      <c r="I11" s="14">
        <v>30</v>
      </c>
      <c r="J11" s="14">
        <v>30.850879365865744</v>
      </c>
    </row>
    <row r="12" spans="1:11" ht="12.75" customHeight="1" x14ac:dyDescent="0.25">
      <c r="A12" s="13">
        <v>2024</v>
      </c>
      <c r="B12" s="14">
        <v>45</v>
      </c>
      <c r="C12" s="21">
        <v>26</v>
      </c>
      <c r="D12" s="19">
        <v>57.777777777777771</v>
      </c>
      <c r="E12" s="14">
        <v>10</v>
      </c>
      <c r="F12" s="14" t="s">
        <v>1</v>
      </c>
      <c r="G12" s="14">
        <v>80</v>
      </c>
      <c r="H12" s="14">
        <v>33.65</v>
      </c>
      <c r="I12" s="14">
        <v>30</v>
      </c>
      <c r="J12" s="14">
        <v>30</v>
      </c>
      <c r="K12" s="11"/>
    </row>
    <row r="13" spans="1:11" ht="6" customHeight="1" x14ac:dyDescent="0.25">
      <c r="A13" s="26"/>
      <c r="B13" s="28"/>
      <c r="C13" s="28"/>
      <c r="D13" s="28"/>
      <c r="E13" s="28"/>
      <c r="F13" s="28"/>
      <c r="G13" s="28"/>
      <c r="H13" s="28"/>
      <c r="I13" s="28"/>
      <c r="J13" s="28"/>
    </row>
    <row r="14" spans="1:11" ht="15" customHeight="1" x14ac:dyDescent="0.25">
      <c r="A14" s="59" t="s">
        <v>23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1" ht="6" customHeight="1" x14ac:dyDescent="0.25">
      <c r="J15" s="14"/>
    </row>
    <row r="16" spans="1:11" ht="15" customHeight="1" x14ac:dyDescent="0.25">
      <c r="A16" s="59" t="s">
        <v>35</v>
      </c>
      <c r="B16" s="60"/>
      <c r="C16" s="60"/>
      <c r="D16" s="60"/>
      <c r="E16" s="60"/>
      <c r="F16" s="60"/>
      <c r="G16" s="60"/>
      <c r="H16" s="60"/>
      <c r="I16" s="60"/>
      <c r="J16" s="60"/>
    </row>
  </sheetData>
  <mergeCells count="9">
    <mergeCell ref="A14:J14"/>
    <mergeCell ref="A16:J16"/>
    <mergeCell ref="H1:J1"/>
    <mergeCell ref="B3:B4"/>
    <mergeCell ref="C3:D3"/>
    <mergeCell ref="E3:G4"/>
    <mergeCell ref="H3:I3"/>
    <mergeCell ref="J3:J4"/>
    <mergeCell ref="A2:J2"/>
  </mergeCells>
  <hyperlinks>
    <hyperlink ref="H1:J1" location="Innehåll!A1" display="Till innehållsförteckningen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>
    <pageSetUpPr fitToPage="1"/>
  </sheetPr>
  <dimension ref="A1:K16"/>
  <sheetViews>
    <sheetView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6.5546875" style="13" customWidth="1"/>
    <col min="2" max="4" width="8.5546875" style="11" customWidth="1"/>
    <col min="5" max="5" width="6.5546875" style="11" customWidth="1"/>
    <col min="6" max="6" width="2.5546875" style="11" customWidth="1"/>
    <col min="7" max="7" width="6.5546875" style="11" customWidth="1"/>
    <col min="8" max="9" width="8.5546875" style="11" customWidth="1"/>
    <col min="10" max="10" width="9.5546875" style="10" customWidth="1"/>
    <col min="11" max="16384" width="9.44140625" style="10"/>
  </cols>
  <sheetData>
    <row r="1" spans="1:11" ht="30" customHeight="1" x14ac:dyDescent="0.25">
      <c r="H1" s="67" t="s">
        <v>24</v>
      </c>
      <c r="I1" s="67"/>
      <c r="J1" s="67"/>
    </row>
    <row r="2" spans="1:11" ht="45" customHeight="1" x14ac:dyDescent="0.25">
      <c r="A2" s="65" t="s">
        <v>59</v>
      </c>
      <c r="B2" s="65"/>
      <c r="C2" s="65"/>
      <c r="D2" s="65"/>
      <c r="E2" s="65"/>
      <c r="F2" s="65"/>
      <c r="G2" s="65"/>
      <c r="H2" s="65"/>
      <c r="I2" s="65"/>
      <c r="J2" s="65"/>
    </row>
    <row r="3" spans="1:11" ht="15" customHeight="1" x14ac:dyDescent="0.25">
      <c r="A3" s="15"/>
      <c r="B3" s="64" t="s">
        <v>8</v>
      </c>
      <c r="C3" s="61" t="s">
        <v>2</v>
      </c>
      <c r="D3" s="61"/>
      <c r="E3" s="64" t="s">
        <v>5</v>
      </c>
      <c r="F3" s="64"/>
      <c r="G3" s="64"/>
      <c r="H3" s="61" t="s">
        <v>28</v>
      </c>
      <c r="I3" s="61"/>
      <c r="J3" s="62" t="s">
        <v>43</v>
      </c>
    </row>
    <row r="4" spans="1:11" ht="30" customHeight="1" x14ac:dyDescent="0.25">
      <c r="A4" s="12"/>
      <c r="B4" s="68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1" ht="6" customHeight="1" x14ac:dyDescent="0.25">
      <c r="A5" s="10"/>
      <c r="B5" s="31"/>
      <c r="C5" s="31"/>
      <c r="D5" s="31"/>
      <c r="E5" s="31"/>
      <c r="F5" s="31"/>
      <c r="G5" s="31"/>
      <c r="H5" s="31"/>
      <c r="I5" s="31"/>
      <c r="J5" s="31"/>
    </row>
    <row r="6" spans="1:11" ht="12.75" customHeight="1" x14ac:dyDescent="0.3">
      <c r="A6" s="13">
        <v>2018</v>
      </c>
      <c r="B6" s="14">
        <v>53</v>
      </c>
      <c r="C6" s="33">
        <v>26</v>
      </c>
      <c r="D6" s="19">
        <v>49</v>
      </c>
      <c r="E6" s="14">
        <v>5</v>
      </c>
      <c r="F6" s="14" t="s">
        <v>1</v>
      </c>
      <c r="G6" s="14">
        <v>55</v>
      </c>
      <c r="H6" s="33">
        <v>19</v>
      </c>
      <c r="I6" s="19">
        <v>18</v>
      </c>
      <c r="J6" s="14">
        <v>22.754872107186358</v>
      </c>
    </row>
    <row r="7" spans="1:11" ht="12.75" customHeight="1" x14ac:dyDescent="0.3">
      <c r="A7" s="13">
        <v>2019</v>
      </c>
      <c r="B7" s="14">
        <v>49</v>
      </c>
      <c r="C7" s="33">
        <v>26</v>
      </c>
      <c r="D7" s="19">
        <v>53</v>
      </c>
      <c r="E7" s="14">
        <v>6</v>
      </c>
      <c r="F7" s="14" t="s">
        <v>1</v>
      </c>
      <c r="G7" s="14">
        <v>80</v>
      </c>
      <c r="H7" s="33">
        <v>19</v>
      </c>
      <c r="I7" s="19">
        <v>15</v>
      </c>
      <c r="J7" s="19">
        <v>18.629958714772929</v>
      </c>
    </row>
    <row r="8" spans="1:11" ht="12.75" customHeight="1" x14ac:dyDescent="0.25">
      <c r="A8" s="13">
        <v>2020</v>
      </c>
      <c r="B8" s="14">
        <v>53</v>
      </c>
      <c r="C8" s="21">
        <v>32</v>
      </c>
      <c r="D8" s="19">
        <v>64</v>
      </c>
      <c r="E8" s="14">
        <v>1</v>
      </c>
      <c r="F8" s="14" t="s">
        <v>1</v>
      </c>
      <c r="G8" s="14">
        <v>83</v>
      </c>
      <c r="H8" s="14">
        <v>19.440000000000001</v>
      </c>
      <c r="I8" s="14">
        <v>16.25</v>
      </c>
      <c r="J8" s="14">
        <v>20.08272058823529</v>
      </c>
    </row>
    <row r="9" spans="1:11" ht="12.75" customHeight="1" x14ac:dyDescent="0.25">
      <c r="A9" s="13">
        <v>2021</v>
      </c>
      <c r="B9" s="14">
        <v>51</v>
      </c>
      <c r="C9" s="21">
        <v>33</v>
      </c>
      <c r="D9" s="19">
        <v>64.705882352941174</v>
      </c>
      <c r="E9" s="14">
        <v>1</v>
      </c>
      <c r="F9" s="14" t="s">
        <v>1</v>
      </c>
      <c r="G9" s="14">
        <v>40</v>
      </c>
      <c r="H9" s="14">
        <v>17.850000000000001</v>
      </c>
      <c r="I9" s="14">
        <v>18</v>
      </c>
      <c r="J9" s="14">
        <v>21.774235846032809</v>
      </c>
    </row>
    <row r="10" spans="1:11" ht="12.75" customHeight="1" x14ac:dyDescent="0.25">
      <c r="A10" s="13">
        <v>2022</v>
      </c>
      <c r="B10" s="14">
        <v>52</v>
      </c>
      <c r="C10" s="21">
        <v>33</v>
      </c>
      <c r="D10" s="19">
        <v>63.46153846153846</v>
      </c>
      <c r="E10" s="14">
        <v>1</v>
      </c>
      <c r="F10" s="14" t="s">
        <v>1</v>
      </c>
      <c r="G10" s="14">
        <v>50</v>
      </c>
      <c r="H10" s="14">
        <v>18.850000000000001</v>
      </c>
      <c r="I10" s="14">
        <v>20</v>
      </c>
      <c r="J10" s="14">
        <v>22.325293753865179</v>
      </c>
    </row>
    <row r="11" spans="1:11" ht="12.75" customHeight="1" x14ac:dyDescent="0.25">
      <c r="A11" s="13">
        <v>2023</v>
      </c>
      <c r="B11" s="14">
        <v>51</v>
      </c>
      <c r="C11" s="21">
        <v>33</v>
      </c>
      <c r="D11" s="19">
        <v>64.705882352941174</v>
      </c>
      <c r="E11" s="14">
        <v>1</v>
      </c>
      <c r="F11" s="14" t="s">
        <v>1</v>
      </c>
      <c r="G11" s="14">
        <v>30</v>
      </c>
      <c r="H11" s="14">
        <v>16.059999999999999</v>
      </c>
      <c r="I11" s="14">
        <v>17.5</v>
      </c>
      <c r="J11" s="14">
        <v>17.996346296755018</v>
      </c>
    </row>
    <row r="12" spans="1:11" ht="12.75" customHeight="1" x14ac:dyDescent="0.25">
      <c r="A12" s="13">
        <v>2024</v>
      </c>
      <c r="B12" s="14">
        <v>45</v>
      </c>
      <c r="C12" s="21">
        <v>20</v>
      </c>
      <c r="D12" s="19">
        <v>44.444444444444443</v>
      </c>
      <c r="E12" s="14">
        <v>1</v>
      </c>
      <c r="F12" s="14" t="s">
        <v>1</v>
      </c>
      <c r="G12" s="14">
        <v>20</v>
      </c>
      <c r="H12" s="14">
        <v>13.4</v>
      </c>
      <c r="I12" s="14">
        <v>15</v>
      </c>
      <c r="J12" s="14">
        <v>15</v>
      </c>
      <c r="K12" s="11"/>
    </row>
    <row r="13" spans="1:11" ht="6" customHeight="1" x14ac:dyDescent="0.25">
      <c r="A13" s="26"/>
      <c r="B13" s="28"/>
      <c r="C13" s="28"/>
      <c r="D13" s="28"/>
      <c r="E13" s="28"/>
      <c r="F13" s="28"/>
      <c r="G13" s="28"/>
      <c r="H13" s="28"/>
      <c r="I13" s="28"/>
      <c r="J13" s="28"/>
    </row>
    <row r="14" spans="1:11" ht="15" customHeight="1" x14ac:dyDescent="0.25">
      <c r="A14" s="59" t="s">
        <v>23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1" ht="6" customHeight="1" x14ac:dyDescent="0.25"/>
    <row r="16" spans="1:11" ht="15" customHeight="1" x14ac:dyDescent="0.25">
      <c r="A16" s="59" t="s">
        <v>38</v>
      </c>
      <c r="B16" s="60"/>
      <c r="C16" s="60"/>
      <c r="D16" s="60"/>
      <c r="E16" s="60"/>
      <c r="F16" s="60"/>
      <c r="G16" s="60"/>
      <c r="H16" s="60"/>
      <c r="I16" s="60"/>
      <c r="J16" s="60"/>
    </row>
  </sheetData>
  <mergeCells count="9">
    <mergeCell ref="H1:J1"/>
    <mergeCell ref="A14:J14"/>
    <mergeCell ref="A16:J16"/>
    <mergeCell ref="B3:B4"/>
    <mergeCell ref="C3:D3"/>
    <mergeCell ref="E3:G4"/>
    <mergeCell ref="H3:I3"/>
    <mergeCell ref="A2:J2"/>
    <mergeCell ref="J3:J4"/>
  </mergeCells>
  <hyperlinks>
    <hyperlink ref="H1:J1" location="Innehåll!A1" display="Till innehållsförteckningen" xr:uid="{00000000-0004-0000-0C00-000000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>
    <pageSetUpPr fitToPage="1"/>
  </sheetPr>
  <dimension ref="A1:G43"/>
  <sheetViews>
    <sheetView workbookViewId="0">
      <pane ySplit="3" topLeftCell="A4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6.5546875" style="13" customWidth="1"/>
    <col min="2" max="5" width="10.5546875" style="10" customWidth="1"/>
    <col min="6" max="6" width="9.5546875" style="10" bestFit="1" customWidth="1"/>
    <col min="7" max="7" width="10.5546875" style="10" customWidth="1"/>
    <col min="8" max="16384" width="9.44140625" style="10"/>
  </cols>
  <sheetData>
    <row r="1" spans="1:7" ht="30" customHeight="1" x14ac:dyDescent="0.25">
      <c r="B1" s="11"/>
      <c r="C1" s="11"/>
      <c r="D1" s="67" t="s">
        <v>24</v>
      </c>
      <c r="E1" s="67"/>
      <c r="F1" s="67"/>
      <c r="G1" s="67"/>
    </row>
    <row r="2" spans="1:7" ht="45" customHeight="1" x14ac:dyDescent="0.25">
      <c r="A2" s="58" t="s">
        <v>60</v>
      </c>
      <c r="B2" s="69"/>
      <c r="C2" s="69"/>
      <c r="D2" s="69"/>
      <c r="E2" s="69"/>
      <c r="F2" s="69"/>
      <c r="G2" s="69"/>
    </row>
    <row r="3" spans="1:7" ht="30" customHeight="1" x14ac:dyDescent="0.25">
      <c r="A3" s="22"/>
      <c r="B3" s="23" t="s">
        <v>16</v>
      </c>
      <c r="C3" s="23" t="s">
        <v>17</v>
      </c>
      <c r="D3" s="23" t="s">
        <v>18</v>
      </c>
      <c r="E3" s="23" t="s">
        <v>19</v>
      </c>
      <c r="F3" s="23" t="s">
        <v>39</v>
      </c>
      <c r="G3" s="23" t="s">
        <v>20</v>
      </c>
    </row>
    <row r="4" spans="1:7" ht="6" customHeight="1" x14ac:dyDescent="0.25">
      <c r="A4" s="24"/>
      <c r="B4" s="20"/>
      <c r="C4" s="20"/>
      <c r="D4" s="20"/>
      <c r="E4" s="20"/>
      <c r="G4" s="20"/>
    </row>
    <row r="5" spans="1:7" ht="12.75" customHeight="1" x14ac:dyDescent="0.25">
      <c r="A5" s="17">
        <v>1988</v>
      </c>
      <c r="B5" s="18">
        <v>100</v>
      </c>
      <c r="C5" s="18">
        <v>100</v>
      </c>
      <c r="D5" s="18">
        <v>100</v>
      </c>
      <c r="E5" s="18">
        <v>100</v>
      </c>
      <c r="F5" s="21">
        <v>100</v>
      </c>
      <c r="G5" s="18">
        <v>100</v>
      </c>
    </row>
    <row r="6" spans="1:7" ht="12.75" customHeight="1" x14ac:dyDescent="0.25">
      <c r="A6" s="17">
        <v>1989</v>
      </c>
      <c r="B6" s="18">
        <v>79.856975754997862</v>
      </c>
      <c r="C6" s="18">
        <v>49.447043811144184</v>
      </c>
      <c r="D6" s="18">
        <v>93.949383241173962</v>
      </c>
      <c r="E6" s="18">
        <v>105.6930561463207</v>
      </c>
      <c r="F6" s="21">
        <v>110.528686166087</v>
      </c>
      <c r="G6" s="18">
        <v>110.528686166087</v>
      </c>
    </row>
    <row r="7" spans="1:7" ht="12.75" customHeight="1" x14ac:dyDescent="0.25">
      <c r="A7" s="17">
        <v>1990</v>
      </c>
      <c r="B7" s="18">
        <v>74.908950765969735</v>
      </c>
      <c r="C7" s="18">
        <v>76.163406879275442</v>
      </c>
      <c r="D7" s="18">
        <v>85.123807688601971</v>
      </c>
      <c r="E7" s="18">
        <v>127.68571153290296</v>
      </c>
      <c r="F7" s="21">
        <v>100.1456561042376</v>
      </c>
      <c r="G7" s="18">
        <v>100.1456561042376</v>
      </c>
    </row>
    <row r="8" spans="1:7" ht="12.75" customHeight="1" x14ac:dyDescent="0.25">
      <c r="A8" s="17">
        <v>1991</v>
      </c>
      <c r="B8" s="18">
        <v>66.112774011796802</v>
      </c>
      <c r="C8" s="18">
        <v>53.217712826833342</v>
      </c>
      <c r="D8" s="18">
        <v>77.779734131525643</v>
      </c>
      <c r="E8" s="18">
        <v>97.224667664407065</v>
      </c>
      <c r="F8" s="21">
        <v>91.505569566500768</v>
      </c>
      <c r="G8" s="18">
        <v>91.505569566500768</v>
      </c>
    </row>
    <row r="9" spans="1:7" ht="12.75" customHeight="1" x14ac:dyDescent="0.25">
      <c r="A9" s="17">
        <v>1992</v>
      </c>
      <c r="B9" s="18">
        <v>64.577779688709242</v>
      </c>
      <c r="C9" s="18">
        <v>35.987617163986577</v>
      </c>
      <c r="D9" s="18">
        <v>66.477126150141871</v>
      </c>
      <c r="E9" s="18">
        <v>94.967323071631242</v>
      </c>
      <c r="F9" s="21">
        <v>83.794696827909917</v>
      </c>
      <c r="G9" s="18">
        <v>83.794696827909917</v>
      </c>
    </row>
    <row r="10" spans="1:7" ht="12.75" customHeight="1" x14ac:dyDescent="0.25">
      <c r="A10" s="17">
        <v>1993</v>
      </c>
      <c r="B10" s="18">
        <v>65.291292031038296</v>
      </c>
      <c r="C10" s="18">
        <v>53.454858972779896</v>
      </c>
      <c r="D10" s="18">
        <v>65.654021431210737</v>
      </c>
      <c r="E10" s="18">
        <v>90.682350043108741</v>
      </c>
      <c r="F10" s="21">
        <v>101.35086181288624</v>
      </c>
      <c r="G10" s="18">
        <v>64.011070618665002</v>
      </c>
    </row>
    <row r="11" spans="1:7" ht="12.75" customHeight="1" x14ac:dyDescent="0.25">
      <c r="A11" s="17">
        <v>1994</v>
      </c>
      <c r="B11" s="18">
        <v>56.809870192500888</v>
      </c>
      <c r="C11" s="18">
        <v>35.879918016316353</v>
      </c>
      <c r="D11" s="18">
        <v>53.259253305469592</v>
      </c>
      <c r="E11" s="18">
        <v>88.765422175782646</v>
      </c>
      <c r="F11" s="21">
        <v>104.42990844209723</v>
      </c>
      <c r="G11" s="18">
        <v>73.100935909468063</v>
      </c>
    </row>
    <row r="12" spans="1:7" ht="12.75" customHeight="1" x14ac:dyDescent="0.25">
      <c r="A12" s="17">
        <v>1995</v>
      </c>
      <c r="B12" s="18">
        <v>62.379383384325713</v>
      </c>
      <c r="C12" s="18">
        <v>62.014591668627908</v>
      </c>
      <c r="D12" s="18">
        <v>51.982819486938105</v>
      </c>
      <c r="E12" s="18">
        <v>86.638032478230159</v>
      </c>
      <c r="F12" s="21">
        <v>91.734387329890765</v>
      </c>
      <c r="G12" s="18">
        <v>81.541677626569566</v>
      </c>
    </row>
    <row r="13" spans="1:7" ht="12.75" customHeight="1" x14ac:dyDescent="0.25">
      <c r="A13" s="17">
        <v>1996</v>
      </c>
      <c r="B13" s="18">
        <v>58.601248536870855</v>
      </c>
      <c r="C13" s="18">
        <v>58.056964494732725</v>
      </c>
      <c r="D13" s="18">
        <v>47.398068669527895</v>
      </c>
      <c r="E13" s="18">
        <v>86.178306671868896</v>
      </c>
      <c r="F13" s="21">
        <v>70.970370200362623</v>
      </c>
      <c r="G13" s="18">
        <v>54.748571297422586</v>
      </c>
    </row>
    <row r="14" spans="1:7" ht="12.75" customHeight="1" x14ac:dyDescent="0.25">
      <c r="A14" s="17">
        <v>1997</v>
      </c>
      <c r="B14" s="18">
        <v>54.792821427187086</v>
      </c>
      <c r="C14" s="18">
        <v>66.328152253963324</v>
      </c>
      <c r="D14" s="18">
        <v>51.368270087987902</v>
      </c>
      <c r="E14" s="18">
        <v>94.175161827977803</v>
      </c>
      <c r="F14" s="21">
        <v>64.462142855514216</v>
      </c>
      <c r="G14" s="18">
        <v>50.361049105870478</v>
      </c>
    </row>
    <row r="15" spans="1:7" ht="12.75" customHeight="1" x14ac:dyDescent="0.25">
      <c r="A15" s="17">
        <v>1998</v>
      </c>
      <c r="B15" s="18">
        <v>61.807228915662634</v>
      </c>
      <c r="C15" s="18">
        <v>72.289156626505999</v>
      </c>
      <c r="D15" s="18">
        <v>51.506024096385531</v>
      </c>
      <c r="E15" s="18">
        <v>81.551204819277089</v>
      </c>
      <c r="F15" s="21">
        <v>75.744153082919894</v>
      </c>
      <c r="G15" s="18">
        <v>55.545712260807925</v>
      </c>
    </row>
    <row r="16" spans="1:7" ht="12.75" customHeight="1" x14ac:dyDescent="0.25">
      <c r="A16" s="17">
        <v>1999</v>
      </c>
      <c r="B16" s="18">
        <v>61.522689465743355</v>
      </c>
      <c r="C16" s="18">
        <v>61.162907656002155</v>
      </c>
      <c r="D16" s="18">
        <v>44.433053503036859</v>
      </c>
      <c r="E16" s="18">
        <v>93.992997794885667</v>
      </c>
      <c r="F16" s="21">
        <v>70.369089258203175</v>
      </c>
      <c r="G16" s="18">
        <v>73.38490736926903</v>
      </c>
    </row>
    <row r="17" spans="1:7" ht="12.75" customHeight="1" x14ac:dyDescent="0.25">
      <c r="A17" s="17">
        <v>2000</v>
      </c>
      <c r="B17" s="18">
        <v>54.200375752463472</v>
      </c>
      <c r="C17" s="18">
        <v>48.495073041677841</v>
      </c>
      <c r="D17" s="18">
        <v>42.344043556612085</v>
      </c>
      <c r="E17" s="18">
        <v>76.219278401901761</v>
      </c>
      <c r="F17" s="21">
        <v>89.669739296355004</v>
      </c>
      <c r="G17" s="18">
        <v>39.853217465046669</v>
      </c>
    </row>
    <row r="18" spans="1:7" ht="12.75" customHeight="1" x14ac:dyDescent="0.25">
      <c r="A18" s="17">
        <v>2001</v>
      </c>
      <c r="B18" s="18">
        <v>52.925980006739302</v>
      </c>
      <c r="C18" s="18">
        <v>48.747613164101992</v>
      </c>
      <c r="D18" s="18">
        <v>41.348421880265079</v>
      </c>
      <c r="E18" s="18">
        <v>82.696843760530157</v>
      </c>
      <c r="F18" s="21">
        <v>77.832323539322502</v>
      </c>
      <c r="G18" s="18">
        <v>38.916161769661251</v>
      </c>
    </row>
    <row r="19" spans="1:7" ht="12.75" customHeight="1" x14ac:dyDescent="0.25">
      <c r="A19" s="17">
        <v>2002</v>
      </c>
      <c r="B19" s="18">
        <v>51.808686091258913</v>
      </c>
      <c r="C19" s="18">
        <v>47.71852666300164</v>
      </c>
      <c r="D19" s="18">
        <v>40.475536008796034</v>
      </c>
      <c r="E19" s="18">
        <v>64.760857614073657</v>
      </c>
      <c r="F19" s="21">
        <v>60.951395401481093</v>
      </c>
      <c r="G19" s="18">
        <v>38.094622125925682</v>
      </c>
    </row>
    <row r="20" spans="1:7" ht="12.75" customHeight="1" x14ac:dyDescent="0.25">
      <c r="A20" s="17">
        <v>2003</v>
      </c>
      <c r="B20" s="18">
        <v>50.828808744741281</v>
      </c>
      <c r="C20" s="18">
        <v>46.816008054366968</v>
      </c>
      <c r="D20" s="18">
        <v>39.710006831829126</v>
      </c>
      <c r="E20" s="18">
        <v>63.536010930926587</v>
      </c>
      <c r="F20" s="21">
        <v>74.748248154031288</v>
      </c>
      <c r="G20" s="18">
        <v>41.111536484717206</v>
      </c>
    </row>
    <row r="21" spans="1:7" ht="12.75" customHeight="1" x14ac:dyDescent="0.25">
      <c r="A21" s="17">
        <v>2004</v>
      </c>
      <c r="B21" s="18">
        <v>50.641255284086839</v>
      </c>
      <c r="C21" s="18">
        <v>46.643261445869456</v>
      </c>
      <c r="D21" s="18">
        <v>39.563480690692835</v>
      </c>
      <c r="E21" s="18">
        <v>63.301569105108548</v>
      </c>
      <c r="F21" s="21">
        <v>74.472434241304171</v>
      </c>
      <c r="G21" s="18">
        <v>37.236217120652086</v>
      </c>
    </row>
    <row r="22" spans="1:7" ht="12.75" customHeight="1" x14ac:dyDescent="0.25">
      <c r="A22" s="17">
        <v>2005</v>
      </c>
      <c r="B22" s="18">
        <v>50.411896865304364</v>
      </c>
      <c r="C22" s="18">
        <v>53.065154595057216</v>
      </c>
      <c r="D22" s="18">
        <v>39.384294426019032</v>
      </c>
      <c r="E22" s="18">
        <v>63.014871081630453</v>
      </c>
      <c r="F22" s="21">
        <v>50.041221153059482</v>
      </c>
      <c r="G22" s="18">
        <v>44.481085469386201</v>
      </c>
    </row>
    <row r="23" spans="1:7" ht="12.75" customHeight="1" x14ac:dyDescent="0.25">
      <c r="A23" s="17">
        <v>2006</v>
      </c>
      <c r="B23" s="18">
        <v>49.736119907114194</v>
      </c>
      <c r="C23" s="18">
        <v>52.353810428541259</v>
      </c>
      <c r="D23" s="18">
        <v>38.856343677432967</v>
      </c>
      <c r="E23" s="18">
        <v>62.170149883892748</v>
      </c>
      <c r="F23" s="21">
        <v>54.85601460343478</v>
      </c>
      <c r="G23" s="18">
        <v>36.570676402289848</v>
      </c>
    </row>
    <row r="24" spans="1:7" ht="12.75" customHeight="1" x14ac:dyDescent="0.25">
      <c r="A24" s="17">
        <v>2007</v>
      </c>
      <c r="B24" s="18">
        <v>48.659254414650093</v>
      </c>
      <c r="C24" s="18">
        <v>51.220267804894839</v>
      </c>
      <c r="D24" s="18">
        <v>34.213538260300844</v>
      </c>
      <c r="E24" s="18">
        <v>60.824068018312616</v>
      </c>
      <c r="F24" s="21">
        <v>53.668295310275838</v>
      </c>
      <c r="G24" s="18">
        <v>35.778863540183899</v>
      </c>
    </row>
    <row r="25" spans="1:7" ht="12.75" customHeight="1" x14ac:dyDescent="0.25">
      <c r="A25" s="17">
        <v>2008</v>
      </c>
      <c r="B25" s="18">
        <v>47.041597337770376</v>
      </c>
      <c r="C25" s="18">
        <v>55.707154742096499</v>
      </c>
      <c r="D25" s="18">
        <v>36.75124792013311</v>
      </c>
      <c r="E25" s="18">
        <v>62.477121464226279</v>
      </c>
      <c r="F25" s="21">
        <v>69.178819614368209</v>
      </c>
      <c r="G25" s="18">
        <v>34.589409807184104</v>
      </c>
    </row>
    <row r="26" spans="1:7" ht="12.75" customHeight="1" x14ac:dyDescent="0.25">
      <c r="A26" s="17">
        <v>2009</v>
      </c>
      <c r="B26" s="18">
        <v>48.457911106651942</v>
      </c>
      <c r="C26" s="18">
        <v>62.205277415471052</v>
      </c>
      <c r="D26" s="18">
        <v>36.934383465435936</v>
      </c>
      <c r="E26" s="18">
        <v>59.095013544697494</v>
      </c>
      <c r="F26" s="21">
        <v>69.523545346702932</v>
      </c>
      <c r="G26" s="18">
        <v>38.237949940686612</v>
      </c>
    </row>
    <row r="27" spans="1:7" ht="12.75" customHeight="1" x14ac:dyDescent="0.25">
      <c r="A27" s="17">
        <v>2010</v>
      </c>
      <c r="B27" s="18">
        <v>55.498065923893257</v>
      </c>
      <c r="C27" s="18">
        <v>61.49370185472938</v>
      </c>
      <c r="D27" s="18">
        <v>36.511885476245567</v>
      </c>
      <c r="E27" s="18">
        <v>65.72139385724202</v>
      </c>
      <c r="F27" s="21">
        <v>85.910318767636625</v>
      </c>
      <c r="G27" s="18">
        <v>37.800540257760119</v>
      </c>
    </row>
    <row r="28" spans="1:7" ht="12.75" customHeight="1" x14ac:dyDescent="0.25">
      <c r="A28" s="17">
        <v>2011</v>
      </c>
      <c r="B28" s="18">
        <v>56.7382718427897</v>
      </c>
      <c r="C28" s="18">
        <v>59.724496676620731</v>
      </c>
      <c r="D28" s="18">
        <v>35.461419901743561</v>
      </c>
      <c r="E28" s="18">
        <v>63.830555823138411</v>
      </c>
      <c r="F28" s="21">
        <v>83.438635062926025</v>
      </c>
      <c r="G28" s="18">
        <v>33.375454025170406</v>
      </c>
    </row>
    <row r="29" spans="1:7" ht="12.75" customHeight="1" x14ac:dyDescent="0.25">
      <c r="A29" s="17">
        <v>2012</v>
      </c>
      <c r="B29" s="18">
        <v>56.238064926798216</v>
      </c>
      <c r="C29" s="18">
        <v>65.117759388924242</v>
      </c>
      <c r="D29" s="18">
        <v>35.148790579248882</v>
      </c>
      <c r="E29" s="18">
        <v>63.267823042647983</v>
      </c>
      <c r="F29" s="21">
        <v>66.16242932564495</v>
      </c>
      <c r="G29" s="18">
        <v>36.389336129104727</v>
      </c>
    </row>
    <row r="30" spans="1:7" ht="12.75" customHeight="1" x14ac:dyDescent="0.25">
      <c r="A30" s="17">
        <v>2013</v>
      </c>
      <c r="B30" s="18">
        <v>56.263134432910888</v>
      </c>
      <c r="C30" s="18">
        <v>59.224352034643047</v>
      </c>
      <c r="D30" s="18">
        <v>35.164459020569311</v>
      </c>
      <c r="E30" s="18">
        <v>63.296026237024748</v>
      </c>
      <c r="F30" s="21">
        <v>38.887754681570769</v>
      </c>
      <c r="G30" s="18">
        <v>39.715153717348869</v>
      </c>
    </row>
    <row r="31" spans="1:7" ht="12.75" customHeight="1" x14ac:dyDescent="0.25">
      <c r="A31" s="17">
        <v>2014</v>
      </c>
      <c r="B31" s="18">
        <v>59.183706019330749</v>
      </c>
      <c r="C31" s="18">
        <v>71.198443331525709</v>
      </c>
      <c r="D31" s="18">
        <v>35.228396440077823</v>
      </c>
      <c r="E31" s="18">
        <v>63.41111359214009</v>
      </c>
      <c r="F31" s="21">
        <v>36.471751608551159</v>
      </c>
      <c r="G31" s="18">
        <v>36.471751608551159</v>
      </c>
    </row>
    <row r="32" spans="1:7" ht="12.75" customHeight="1" x14ac:dyDescent="0.25">
      <c r="A32" s="17">
        <v>2015</v>
      </c>
      <c r="B32" s="18">
        <v>56.390617520344655</v>
      </c>
      <c r="C32" s="18">
        <v>71.230253709909036</v>
      </c>
      <c r="D32" s="18">
        <v>35.244135950215409</v>
      </c>
      <c r="E32" s="18">
        <v>63.43944471038774</v>
      </c>
      <c r="F32" s="21">
        <v>41.463689353194596</v>
      </c>
      <c r="G32" s="18">
        <v>38.146594204939035</v>
      </c>
    </row>
    <row r="33" spans="1:7" ht="12.75" customHeight="1" x14ac:dyDescent="0.25">
      <c r="A33" s="17">
        <v>2016</v>
      </c>
      <c r="B33" s="18">
        <v>55.841734348829121</v>
      </c>
      <c r="C33" s="18">
        <v>64.658850298644239</v>
      </c>
      <c r="D33" s="18">
        <v>34.901083968018199</v>
      </c>
      <c r="E33" s="18">
        <v>62.821951142432752</v>
      </c>
      <c r="F33" s="21">
        <v>39.023517886122931</v>
      </c>
      <c r="G33" s="18">
        <v>32.848079028723006</v>
      </c>
    </row>
    <row r="34" spans="1:7" ht="12.75" customHeight="1" x14ac:dyDescent="0.25">
      <c r="A34" s="17">
        <v>2017</v>
      </c>
      <c r="B34" s="18">
        <v>54.857036416131123</v>
      </c>
      <c r="C34" s="18">
        <v>60.631461302039668</v>
      </c>
      <c r="D34" s="18">
        <v>34.285647760081957</v>
      </c>
      <c r="E34" s="18">
        <v>61.714165968147519</v>
      </c>
      <c r="F34" s="21">
        <v>43.562940683398246</v>
      </c>
      <c r="G34" s="18">
        <v>26.508856126971601</v>
      </c>
    </row>
    <row r="35" spans="1:7" ht="12.75" customHeight="1" x14ac:dyDescent="0.25">
      <c r="A35" s="17">
        <v>2018</v>
      </c>
      <c r="B35" s="18">
        <v>53.806333739342257</v>
      </c>
      <c r="C35" s="18">
        <v>67.965895249695478</v>
      </c>
      <c r="D35" s="18">
        <v>32.283800243605356</v>
      </c>
      <c r="E35" s="18">
        <v>60.532125456760042</v>
      </c>
      <c r="F35" s="21">
        <v>31.650784552554267</v>
      </c>
      <c r="G35" s="18">
        <v>26.111897255857269</v>
      </c>
    </row>
    <row r="36" spans="1:7" ht="12.75" customHeight="1" x14ac:dyDescent="0.25">
      <c r="A36" s="17">
        <v>2019</v>
      </c>
      <c r="B36" s="18">
        <v>52.863040746724096</v>
      </c>
      <c r="C36" s="18">
        <v>63.992101956560752</v>
      </c>
      <c r="D36" s="18">
        <v>26.431520373362048</v>
      </c>
      <c r="E36" s="18">
        <v>59.140526835397587</v>
      </c>
      <c r="F36" s="21">
        <v>31.095906321602406</v>
      </c>
      <c r="G36" s="18">
        <v>24.876725057281927</v>
      </c>
    </row>
    <row r="37" spans="1:7" ht="12.75" customHeight="1" x14ac:dyDescent="0.25">
      <c r="A37" s="17">
        <v>2020</v>
      </c>
      <c r="B37" s="18">
        <v>65.752262443438909</v>
      </c>
      <c r="C37" s="18">
        <v>69.212907835198848</v>
      </c>
      <c r="D37" s="18">
        <v>26.300904977375559</v>
      </c>
      <c r="E37" s="18">
        <v>59.177036199095014</v>
      </c>
      <c r="F37" s="21">
        <v>30.942241149853601</v>
      </c>
      <c r="G37" s="18">
        <v>24.75379291988288</v>
      </c>
    </row>
    <row r="38" spans="1:7" ht="12.75" customHeight="1" x14ac:dyDescent="0.25">
      <c r="A38" s="17">
        <v>2021</v>
      </c>
      <c r="B38" s="18">
        <v>58.180891051604057</v>
      </c>
      <c r="C38" s="18">
        <v>67.746729217051765</v>
      </c>
      <c r="D38" s="18">
        <v>25.74375710247967</v>
      </c>
      <c r="E38" s="18">
        <v>57.923453480579255</v>
      </c>
      <c r="F38" s="21">
        <v>30.286773061740785</v>
      </c>
      <c r="G38" s="18">
        <v>27.258095755566707</v>
      </c>
    </row>
    <row r="39" spans="1:7" ht="12.75" customHeight="1" x14ac:dyDescent="0.25">
      <c r="A39" s="17">
        <v>2022</v>
      </c>
      <c r="B39" s="18">
        <v>52.856537872065815</v>
      </c>
      <c r="C39" s="18">
        <v>62.515124626925854</v>
      </c>
      <c r="D39" s="18">
        <v>23.755747358231822</v>
      </c>
      <c r="E39" s="18">
        <v>53.450431556021606</v>
      </c>
      <c r="F39" s="21">
        <v>25.153144261657225</v>
      </c>
      <c r="G39" s="18">
        <v>25.153144261657225</v>
      </c>
    </row>
    <row r="40" spans="1:7" ht="12.75" customHeight="1" x14ac:dyDescent="0.25">
      <c r="A40" s="17">
        <v>2023</v>
      </c>
      <c r="B40" s="18">
        <v>43.770126331434227</v>
      </c>
      <c r="C40" s="18">
        <v>55.288580629180082</v>
      </c>
      <c r="D40" s="18">
        <v>21.885063165717114</v>
      </c>
      <c r="E40" s="18">
        <v>49.241392122863509</v>
      </c>
      <c r="F40" s="21">
        <v>25.747133136137784</v>
      </c>
      <c r="G40" s="18">
        <v>20.597706508910228</v>
      </c>
    </row>
    <row r="41" spans="1:7" ht="12.75" customHeight="1" x14ac:dyDescent="0.25">
      <c r="A41" s="17">
        <v>2024</v>
      </c>
      <c r="B41" s="18">
        <v>42.562929061784892</v>
      </c>
      <c r="C41" s="18">
        <v>53.763699867517758</v>
      </c>
      <c r="D41" s="18">
        <v>21.281464530892446</v>
      </c>
      <c r="E41" s="18">
        <v>53.203661327231124</v>
      </c>
      <c r="F41" s="48">
        <v>25.037017095167585</v>
      </c>
      <c r="G41" s="18">
        <v>21.281464530892446</v>
      </c>
    </row>
    <row r="42" spans="1:7" ht="6" customHeight="1" x14ac:dyDescent="0.25">
      <c r="A42" s="26"/>
      <c r="B42" s="15"/>
      <c r="C42" s="15"/>
      <c r="D42" s="15"/>
      <c r="E42" s="15"/>
      <c r="G42" s="15"/>
    </row>
    <row r="43" spans="1:7" ht="15.75" customHeight="1" x14ac:dyDescent="0.25">
      <c r="A43" s="66" t="s">
        <v>23</v>
      </c>
      <c r="B43" s="60"/>
      <c r="C43" s="60"/>
      <c r="D43" s="60"/>
      <c r="E43" s="60"/>
      <c r="F43" s="60"/>
      <c r="G43" s="60"/>
    </row>
  </sheetData>
  <mergeCells count="3">
    <mergeCell ref="A2:G2"/>
    <mergeCell ref="A43:G43"/>
    <mergeCell ref="D1:G1"/>
  </mergeCells>
  <hyperlinks>
    <hyperlink ref="D1:G1" location="Innehåll!A1" display="Till innehållsförteckningen" xr:uid="{00000000-0004-0000-0D00-000000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>
    <pageSetUpPr fitToPage="1"/>
  </sheetPr>
  <dimension ref="A1:I30"/>
  <sheetViews>
    <sheetView zoomScaleNormal="100" workbookViewId="0">
      <pane ySplit="3" topLeftCell="A4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6.5546875" style="10" customWidth="1"/>
    <col min="2" max="3" width="8.5546875" style="11" customWidth="1"/>
    <col min="4" max="4" width="10.44140625" style="11" customWidth="1"/>
    <col min="5" max="9" width="8.5546875" style="11" customWidth="1"/>
    <col min="10" max="16384" width="9.44140625" style="10"/>
  </cols>
  <sheetData>
    <row r="1" spans="1:9" ht="30" customHeight="1" x14ac:dyDescent="0.25">
      <c r="G1" s="70" t="s">
        <v>24</v>
      </c>
      <c r="H1" s="71"/>
      <c r="I1" s="71"/>
    </row>
    <row r="2" spans="1:9" ht="45" customHeight="1" x14ac:dyDescent="0.25">
      <c r="A2" s="58" t="s">
        <v>61</v>
      </c>
      <c r="B2" s="69"/>
      <c r="C2" s="69"/>
      <c r="D2" s="69"/>
      <c r="E2" s="69"/>
      <c r="F2" s="69"/>
      <c r="G2" s="69"/>
      <c r="H2" s="69"/>
      <c r="I2" s="69"/>
    </row>
    <row r="3" spans="1:9" ht="30" customHeight="1" x14ac:dyDescent="0.25">
      <c r="A3" s="22"/>
      <c r="B3" s="23" t="s">
        <v>16</v>
      </c>
      <c r="C3" s="23" t="s">
        <v>17</v>
      </c>
      <c r="D3" s="23" t="s">
        <v>18</v>
      </c>
      <c r="E3" s="23" t="s">
        <v>19</v>
      </c>
      <c r="F3" s="23" t="s">
        <v>39</v>
      </c>
      <c r="G3" s="23" t="s">
        <v>20</v>
      </c>
      <c r="H3" s="53" t="s">
        <v>21</v>
      </c>
      <c r="I3" s="53" t="s">
        <v>22</v>
      </c>
    </row>
    <row r="4" spans="1:9" ht="12.75" customHeight="1" x14ac:dyDescent="0.25">
      <c r="A4" s="17">
        <v>2000</v>
      </c>
      <c r="B4" s="18">
        <v>100</v>
      </c>
      <c r="C4" s="18">
        <v>100</v>
      </c>
      <c r="D4" s="18">
        <v>100</v>
      </c>
      <c r="E4" s="18">
        <v>100</v>
      </c>
      <c r="F4" s="18">
        <v>100</v>
      </c>
      <c r="G4" s="18">
        <v>100</v>
      </c>
      <c r="H4" s="18">
        <v>100</v>
      </c>
      <c r="I4" s="18">
        <v>100</v>
      </c>
    </row>
    <row r="5" spans="1:9" ht="12.75" customHeight="1" x14ac:dyDescent="0.25">
      <c r="A5" s="17">
        <v>2001</v>
      </c>
      <c r="B5" s="18">
        <v>97.648732636938874</v>
      </c>
      <c r="C5" s="18">
        <v>100.52075418508414</v>
      </c>
      <c r="D5" s="18">
        <v>97.648732636938874</v>
      </c>
      <c r="E5" s="18">
        <v>108.49859181882098</v>
      </c>
      <c r="F5" s="18">
        <v>86.798873455056778</v>
      </c>
      <c r="G5" s="18">
        <v>97.648732636938874</v>
      </c>
      <c r="H5" s="18">
        <v>97.648732636938874</v>
      </c>
      <c r="I5" s="18">
        <v>122.06091579617357</v>
      </c>
    </row>
    <row r="6" spans="1:9" ht="12.75" customHeight="1" x14ac:dyDescent="0.25">
      <c r="A6" s="17">
        <v>2002</v>
      </c>
      <c r="B6" s="18">
        <v>95.587319039765433</v>
      </c>
      <c r="C6" s="18">
        <v>98.398710776229123</v>
      </c>
      <c r="D6" s="18">
        <v>95.587319039765433</v>
      </c>
      <c r="E6" s="18">
        <v>84.96650581312484</v>
      </c>
      <c r="F6" s="18">
        <v>67.973204650499866</v>
      </c>
      <c r="G6" s="18">
        <v>95.587319039765433</v>
      </c>
      <c r="H6" s="18">
        <v>95.587319039765433</v>
      </c>
      <c r="I6" s="18">
        <v>119.48414879970679</v>
      </c>
    </row>
    <row r="7" spans="1:9" ht="12.75" customHeight="1" x14ac:dyDescent="0.25">
      <c r="A7" s="17">
        <v>2003</v>
      </c>
      <c r="B7" s="18">
        <v>93.779439790011139</v>
      </c>
      <c r="C7" s="18">
        <v>96.537658607364421</v>
      </c>
      <c r="D7" s="18">
        <v>93.779439790011139</v>
      </c>
      <c r="E7" s="18">
        <v>83.359502035565455</v>
      </c>
      <c r="F7" s="18">
        <v>83.35950203556547</v>
      </c>
      <c r="G7" s="18">
        <v>103.15738376901227</v>
      </c>
      <c r="H7" s="18">
        <v>78.149533158342621</v>
      </c>
      <c r="I7" s="18">
        <v>105.50186976376253</v>
      </c>
    </row>
    <row r="8" spans="1:9" ht="12.75" customHeight="1" x14ac:dyDescent="0.25">
      <c r="A8" s="17">
        <v>2004</v>
      </c>
      <c r="B8" s="18">
        <v>93.433402593680597</v>
      </c>
      <c r="C8" s="18">
        <v>96.181443846435926</v>
      </c>
      <c r="D8" s="18">
        <v>93.433402593680597</v>
      </c>
      <c r="E8" s="18">
        <v>83.051913416604989</v>
      </c>
      <c r="F8" s="18">
        <v>83.051913416604989</v>
      </c>
      <c r="G8" s="18">
        <v>93.433402593680597</v>
      </c>
      <c r="H8" s="18">
        <v>75.992500776193552</v>
      </c>
      <c r="I8" s="18">
        <v>105.11257791789066</v>
      </c>
    </row>
    <row r="9" spans="1:9" ht="12.75" customHeight="1" x14ac:dyDescent="0.25">
      <c r="A9" s="17">
        <v>2005</v>
      </c>
      <c r="B9" s="18">
        <v>93.01023501301664</v>
      </c>
      <c r="C9" s="18">
        <v>109.42380589766665</v>
      </c>
      <c r="D9" s="18">
        <v>93.01023501301664</v>
      </c>
      <c r="E9" s="18">
        <v>82.675764456014804</v>
      </c>
      <c r="F9" s="18">
        <v>55.806141007809984</v>
      </c>
      <c r="G9" s="18">
        <v>111.61228201561997</v>
      </c>
      <c r="H9" s="18">
        <v>62.006823342011096</v>
      </c>
      <c r="I9" s="18">
        <v>69.757676259762476</v>
      </c>
    </row>
    <row r="10" spans="1:9" ht="12.75" customHeight="1" x14ac:dyDescent="0.25">
      <c r="A10" s="17">
        <v>2006</v>
      </c>
      <c r="B10" s="18">
        <v>91.763422700724789</v>
      </c>
      <c r="C10" s="18">
        <v>107.95696788320564</v>
      </c>
      <c r="D10" s="18">
        <v>91.763422700724774</v>
      </c>
      <c r="E10" s="18">
        <v>81.567486845088695</v>
      </c>
      <c r="F10" s="18">
        <v>61.175615133816528</v>
      </c>
      <c r="G10" s="18">
        <v>91.763422700724774</v>
      </c>
      <c r="H10" s="18">
        <v>61.175615133816521</v>
      </c>
      <c r="I10" s="18">
        <v>97.49863661952007</v>
      </c>
    </row>
    <row r="11" spans="1:9" ht="12.75" customHeight="1" x14ac:dyDescent="0.25">
      <c r="A11" s="17">
        <v>2007</v>
      </c>
      <c r="B11" s="18">
        <v>89.776599772813327</v>
      </c>
      <c r="C11" s="18">
        <v>105.61952914448626</v>
      </c>
      <c r="D11" s="18">
        <v>80.798939795531993</v>
      </c>
      <c r="E11" s="18">
        <v>79.801422020278522</v>
      </c>
      <c r="F11" s="18">
        <v>59.851066515208885</v>
      </c>
      <c r="G11" s="18">
        <v>89.776599772813341</v>
      </c>
      <c r="H11" s="18">
        <v>59.851066515208885</v>
      </c>
      <c r="I11" s="18">
        <v>112.22074971601668</v>
      </c>
    </row>
    <row r="12" spans="1:9" ht="12.75" customHeight="1" x14ac:dyDescent="0.25">
      <c r="A12" s="17">
        <v>2008</v>
      </c>
      <c r="B12" s="18">
        <v>86.792013311148082</v>
      </c>
      <c r="C12" s="18">
        <v>114.87178232357837</v>
      </c>
      <c r="D12" s="18">
        <v>86.792013311148096</v>
      </c>
      <c r="E12" s="18">
        <v>81.97023479386209</v>
      </c>
      <c r="F12" s="18">
        <v>77.148456276576084</v>
      </c>
      <c r="G12" s="18">
        <v>86.792013311148096</v>
      </c>
      <c r="H12" s="18">
        <v>60.754409317803656</v>
      </c>
      <c r="I12" s="18">
        <v>121.50881863560731</v>
      </c>
    </row>
    <row r="13" spans="1:9" ht="12.75" customHeight="1" x14ac:dyDescent="0.25">
      <c r="A13" s="17">
        <v>2009</v>
      </c>
      <c r="B13" s="18">
        <v>89.405120230092621</v>
      </c>
      <c r="C13" s="18">
        <v>128.27133461993205</v>
      </c>
      <c r="D13" s="18">
        <v>87.224507541553791</v>
      </c>
      <c r="E13" s="18">
        <v>77.532895592492267</v>
      </c>
      <c r="F13" s="18">
        <v>77.532895592492252</v>
      </c>
      <c r="G13" s="18">
        <v>95.946958295709166</v>
      </c>
      <c r="H13" s="18">
        <v>68.035115882411958</v>
      </c>
      <c r="I13" s="18">
        <v>122.1143105581753</v>
      </c>
    </row>
    <row r="14" spans="1:9" ht="12.75" customHeight="1" x14ac:dyDescent="0.25">
      <c r="A14" s="17">
        <v>2010</v>
      </c>
      <c r="B14" s="18">
        <v>102.39424571031836</v>
      </c>
      <c r="C14" s="18">
        <v>126.80401945550264</v>
      </c>
      <c r="D14" s="18">
        <v>86.226733229741782</v>
      </c>
      <c r="E14" s="18">
        <v>86.226733229741782</v>
      </c>
      <c r="F14" s="18">
        <v>95.807481366379761</v>
      </c>
      <c r="G14" s="18">
        <v>94.849406552715948</v>
      </c>
      <c r="H14" s="18">
        <v>68.981386583793423</v>
      </c>
      <c r="I14" s="18">
        <v>131.49576817535623</v>
      </c>
    </row>
    <row r="15" spans="1:9" ht="12.75" customHeight="1" x14ac:dyDescent="0.25">
      <c r="A15" s="17">
        <v>2011</v>
      </c>
      <c r="B15" s="18">
        <v>104.6824326493915</v>
      </c>
      <c r="C15" s="18">
        <v>123.1558031169312</v>
      </c>
      <c r="D15" s="18">
        <v>83.745946119513206</v>
      </c>
      <c r="E15" s="18">
        <v>83.745946119513206</v>
      </c>
      <c r="F15" s="18">
        <v>93.051051243903558</v>
      </c>
      <c r="G15" s="18">
        <v>83.745946119513206</v>
      </c>
      <c r="H15" s="18">
        <v>64.205225358293461</v>
      </c>
      <c r="I15" s="18">
        <v>130.85304081173939</v>
      </c>
    </row>
    <row r="16" spans="1:9" ht="12.75" customHeight="1" x14ac:dyDescent="0.25">
      <c r="A16" s="17">
        <v>2012</v>
      </c>
      <c r="B16" s="18">
        <v>103.75954805856145</v>
      </c>
      <c r="C16" s="18">
        <v>134.27706219343241</v>
      </c>
      <c r="D16" s="18">
        <v>83.007638446849143</v>
      </c>
      <c r="E16" s="18">
        <v>83.007638446849143</v>
      </c>
      <c r="F16" s="18">
        <v>73.784567508310346</v>
      </c>
      <c r="G16" s="18">
        <v>91.308402291534065</v>
      </c>
      <c r="H16" s="18">
        <v>69.173032039040947</v>
      </c>
      <c r="I16" s="18">
        <v>124.5114576702737</v>
      </c>
    </row>
    <row r="17" spans="1:9" ht="12.75" customHeight="1" x14ac:dyDescent="0.25">
      <c r="A17" s="17">
        <v>2013</v>
      </c>
      <c r="B17" s="18">
        <v>103.80580143921543</v>
      </c>
      <c r="C17" s="18">
        <v>122.1244722814299</v>
      </c>
      <c r="D17" s="18">
        <v>83.044641151372346</v>
      </c>
      <c r="E17" s="18">
        <v>83.044641151372332</v>
      </c>
      <c r="F17" s="18">
        <v>43.367757045716672</v>
      </c>
      <c r="G17" s="18">
        <v>99.653569381646818</v>
      </c>
      <c r="H17" s="18">
        <v>60.899403511006376</v>
      </c>
      <c r="I17" s="18">
        <v>207.61160287843086</v>
      </c>
    </row>
    <row r="18" spans="1:9" ht="12.75" customHeight="1" x14ac:dyDescent="0.25">
      <c r="A18" s="17">
        <v>2014</v>
      </c>
      <c r="B18" s="18">
        <v>109.19427254457877</v>
      </c>
      <c r="C18" s="18">
        <v>146.81582863136643</v>
      </c>
      <c r="D18" s="18">
        <v>83.19563622444096</v>
      </c>
      <c r="E18" s="18">
        <v>83.195636224440975</v>
      </c>
      <c r="F18" s="18">
        <v>40.673422154171142</v>
      </c>
      <c r="G18" s="18">
        <v>91.515199846885068</v>
      </c>
      <c r="H18" s="18">
        <v>69.329696853700796</v>
      </c>
      <c r="I18" s="18">
        <v>51.997272640275604</v>
      </c>
    </row>
    <row r="19" spans="1:9" ht="12.75" customHeight="1" x14ac:dyDescent="0.25">
      <c r="A19" s="17">
        <v>2015</v>
      </c>
      <c r="B19" s="18">
        <v>104.04100845699698</v>
      </c>
      <c r="C19" s="18">
        <v>146.88142370399572</v>
      </c>
      <c r="D19" s="18">
        <v>83.232806765597573</v>
      </c>
      <c r="E19" s="18">
        <v>83.232806765597573</v>
      </c>
      <c r="F19" s="18">
        <v>46.240448203109764</v>
      </c>
      <c r="G19" s="18">
        <v>95.717727780437215</v>
      </c>
      <c r="H19" s="18">
        <v>62.424605074198183</v>
      </c>
      <c r="I19" s="18">
        <v>117.04613451412158</v>
      </c>
    </row>
    <row r="20" spans="1:9" ht="12.75" customHeight="1" x14ac:dyDescent="0.25">
      <c r="A20" s="17">
        <v>2016</v>
      </c>
      <c r="B20" s="18">
        <v>103.02831589925103</v>
      </c>
      <c r="C20" s="18">
        <v>133.33076175197195</v>
      </c>
      <c r="D20" s="18">
        <v>82.42265271940083</v>
      </c>
      <c r="E20" s="18">
        <v>82.422652719400816</v>
      </c>
      <c r="F20" s="18">
        <v>43.519160635843626</v>
      </c>
      <c r="G20" s="18">
        <v>82.42265271940083</v>
      </c>
      <c r="H20" s="18">
        <v>58.382712342908917</v>
      </c>
      <c r="I20" s="18">
        <v>122.34612513036058</v>
      </c>
    </row>
    <row r="21" spans="1:9" ht="12.75" customHeight="1" x14ac:dyDescent="0.25">
      <c r="A21" s="17">
        <v>2017</v>
      </c>
      <c r="B21" s="18">
        <v>101.21154264071279</v>
      </c>
      <c r="C21" s="18">
        <v>125.02602326205701</v>
      </c>
      <c r="D21" s="18">
        <v>80.969234112570248</v>
      </c>
      <c r="E21" s="18">
        <v>80.969234112570248</v>
      </c>
      <c r="F21" s="18">
        <v>48.581540467542148</v>
      </c>
      <c r="G21" s="18">
        <v>66.516225823476461</v>
      </c>
      <c r="H21" s="18">
        <v>59.377438349218181</v>
      </c>
      <c r="I21" s="18">
        <v>113.86298547080189</v>
      </c>
    </row>
    <row r="22" spans="1:9" ht="12.75" customHeight="1" x14ac:dyDescent="0.25">
      <c r="A22" s="17">
        <v>2018</v>
      </c>
      <c r="B22" s="18">
        <v>99.272990255785629</v>
      </c>
      <c r="C22" s="18">
        <v>140.15010389052088</v>
      </c>
      <c r="D22" s="18">
        <v>76.241656516443356</v>
      </c>
      <c r="E22" s="18">
        <v>79.418392204628503</v>
      </c>
      <c r="F22" s="18">
        <v>35.29706320205711</v>
      </c>
      <c r="G22" s="18">
        <v>65.520173568818507</v>
      </c>
      <c r="H22" s="18">
        <v>79.418392204628503</v>
      </c>
      <c r="I22" s="18">
        <v>124.09123781973204</v>
      </c>
    </row>
    <row r="23" spans="1:9" ht="12.75" customHeight="1" x14ac:dyDescent="0.25">
      <c r="A23" s="17">
        <v>2019</v>
      </c>
      <c r="B23" s="18">
        <v>97.532609346018077</v>
      </c>
      <c r="C23" s="18">
        <v>131.95588323284798</v>
      </c>
      <c r="D23" s="18">
        <v>62.420869981451567</v>
      </c>
      <c r="E23" s="18">
        <v>77.592609213054374</v>
      </c>
      <c r="F23" s="18">
        <v>34.678261100806424</v>
      </c>
      <c r="G23" s="18">
        <v>62.420869981451567</v>
      </c>
      <c r="H23" s="18">
        <v>78.026087476814439</v>
      </c>
      <c r="I23" s="18">
        <v>102.40923981331898</v>
      </c>
    </row>
    <row r="24" spans="1:9" ht="12.75" customHeight="1" x14ac:dyDescent="0.25">
      <c r="A24" s="17">
        <v>2020</v>
      </c>
      <c r="B24" s="18">
        <v>121.3132963205525</v>
      </c>
      <c r="C24" s="18">
        <v>142.72152508300294</v>
      </c>
      <c r="D24" s="18">
        <v>62.112407716122888</v>
      </c>
      <c r="E24" s="18">
        <v>77.640509645153614</v>
      </c>
      <c r="F24" s="18">
        <v>34.506893175623823</v>
      </c>
      <c r="G24" s="18">
        <v>62.112407716122888</v>
      </c>
      <c r="H24" s="18">
        <v>77.6405096451536</v>
      </c>
      <c r="I24" s="18">
        <v>109.18196668849727</v>
      </c>
    </row>
    <row r="25" spans="1:9" ht="12.75" customHeight="1" x14ac:dyDescent="0.25">
      <c r="A25" s="17">
        <v>2021</v>
      </c>
      <c r="B25" s="18">
        <v>107.34407325388268</v>
      </c>
      <c r="C25" s="18">
        <v>139.69816925284056</v>
      </c>
      <c r="D25" s="18">
        <v>60.796643258836212</v>
      </c>
      <c r="E25" s="18">
        <v>75.995804073545258</v>
      </c>
      <c r="F25" s="18">
        <v>33.775912921575667</v>
      </c>
      <c r="G25" s="18">
        <v>68.396223666190735</v>
      </c>
      <c r="H25" s="18">
        <v>75.995804073545258</v>
      </c>
      <c r="I25" s="18">
        <v>142.49213263789738</v>
      </c>
    </row>
    <row r="26" spans="1:9" ht="12.75" customHeight="1" x14ac:dyDescent="0.25">
      <c r="A26" s="17">
        <v>2022</v>
      </c>
      <c r="B26" s="18">
        <v>97.520611505471749</v>
      </c>
      <c r="C26" s="18">
        <v>128.91025975607636</v>
      </c>
      <c r="D26" s="18">
        <v>56.101745045844417</v>
      </c>
      <c r="E26" s="18">
        <v>70.12718130730552</v>
      </c>
      <c r="F26" s="18">
        <v>28.050872522922209</v>
      </c>
      <c r="G26" s="18">
        <v>63.114463176574965</v>
      </c>
      <c r="H26" s="18">
        <v>58.439317756087938</v>
      </c>
      <c r="I26" s="18">
        <v>131.48846495119787</v>
      </c>
    </row>
    <row r="27" spans="1:9" ht="12.75" customHeight="1" x14ac:dyDescent="0.25">
      <c r="A27" s="17">
        <v>2023</v>
      </c>
      <c r="B27" s="18">
        <v>80.756130790190738</v>
      </c>
      <c r="C27" s="18">
        <v>114.00865523321046</v>
      </c>
      <c r="D27" s="18">
        <v>51.68392370572208</v>
      </c>
      <c r="E27" s="18">
        <v>64.604904632152596</v>
      </c>
      <c r="F27" s="18">
        <v>28.713290947623378</v>
      </c>
      <c r="G27" s="18">
        <v>51.68392370572208</v>
      </c>
      <c r="H27" s="18">
        <v>58.144414168937345</v>
      </c>
      <c r="I27" s="18">
        <v>121.13419618528611</v>
      </c>
    </row>
    <row r="28" spans="1:9" ht="12.75" customHeight="1" x14ac:dyDescent="0.25">
      <c r="A28" s="17">
        <v>2024</v>
      </c>
      <c r="B28" s="18">
        <v>78.528844995784667</v>
      </c>
      <c r="C28" s="18">
        <v>110.86425175875483</v>
      </c>
      <c r="D28" s="18">
        <v>50.258460797302185</v>
      </c>
      <c r="E28" s="18">
        <v>69.803417774030805</v>
      </c>
      <c r="F28" s="18">
        <v>27.921367109612326</v>
      </c>
      <c r="G28" s="18">
        <v>53.399614597133571</v>
      </c>
      <c r="H28" s="18">
        <v>41.882050664418486</v>
      </c>
      <c r="I28" s="18">
        <v>117.79326749367701</v>
      </c>
    </row>
    <row r="29" spans="1:9" ht="6" customHeight="1" x14ac:dyDescent="0.25">
      <c r="A29" s="15"/>
      <c r="B29" s="28"/>
      <c r="C29" s="28"/>
      <c r="D29" s="28"/>
      <c r="E29" s="28"/>
      <c r="F29" s="28"/>
      <c r="G29" s="28"/>
      <c r="H29" s="28"/>
      <c r="I29" s="28"/>
    </row>
    <row r="30" spans="1:9" ht="15" customHeight="1" x14ac:dyDescent="0.3">
      <c r="A30" s="66" t="s">
        <v>23</v>
      </c>
      <c r="B30" s="60"/>
      <c r="C30" s="60"/>
      <c r="D30" s="60"/>
      <c r="E30" s="60"/>
      <c r="F30" s="60"/>
      <c r="G30" s="60"/>
      <c r="H30" s="72"/>
      <c r="I30" s="72"/>
    </row>
  </sheetData>
  <mergeCells count="3">
    <mergeCell ref="G1:I1"/>
    <mergeCell ref="A2:I2"/>
    <mergeCell ref="A30:I30"/>
  </mergeCells>
  <hyperlinks>
    <hyperlink ref="G1:I1" location="Innehåll!A1" display="Till innehållsförteckningen" xr:uid="{00000000-0004-0000-0E00-000000000000}"/>
    <hyperlink ref="F1" location="Innehåll!A1" display="Till innehållsförteckningen" xr:uid="{0FFB0F32-25EF-4360-AF26-26F53E67CCDC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pageSetUpPr fitToPage="1"/>
  </sheetPr>
  <dimension ref="A1:J22"/>
  <sheetViews>
    <sheetView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8.44140625" style="10" customWidth="1"/>
    <col min="2" max="5" width="7.5546875" style="10" customWidth="1"/>
    <col min="6" max="6" width="2.5546875" style="10" customWidth="1"/>
    <col min="7" max="7" width="7.5546875" style="10" customWidth="1"/>
    <col min="8" max="10" width="10.5546875" style="10" customWidth="1"/>
    <col min="11" max="16384" width="9.44140625" style="10"/>
  </cols>
  <sheetData>
    <row r="1" spans="1:10" ht="32.25" customHeight="1" x14ac:dyDescent="0.25">
      <c r="I1" s="27" t="s">
        <v>24</v>
      </c>
    </row>
    <row r="2" spans="1:10" ht="45" customHeight="1" x14ac:dyDescent="0.25">
      <c r="A2" s="58" t="s">
        <v>62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0" customHeight="1" x14ac:dyDescent="0.25">
      <c r="B3" s="64" t="s">
        <v>8</v>
      </c>
      <c r="C3" s="61" t="s">
        <v>2</v>
      </c>
      <c r="D3" s="61"/>
      <c r="E3" s="62" t="s">
        <v>5</v>
      </c>
      <c r="F3" s="62"/>
      <c r="G3" s="62"/>
      <c r="H3" s="61" t="s">
        <v>3</v>
      </c>
      <c r="I3" s="61"/>
      <c r="J3" s="62" t="s">
        <v>43</v>
      </c>
    </row>
    <row r="4" spans="1:10" ht="15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2010</v>
      </c>
      <c r="B6" s="14">
        <v>41</v>
      </c>
      <c r="C6" s="14">
        <v>27</v>
      </c>
      <c r="D6" s="21">
        <f>(C6/B6)*100</f>
        <v>65.853658536585371</v>
      </c>
      <c r="E6" s="14">
        <v>20000</v>
      </c>
      <c r="F6" s="14" t="s">
        <v>1</v>
      </c>
      <c r="G6" s="14">
        <v>55000</v>
      </c>
      <c r="H6" s="14">
        <v>35148.15</v>
      </c>
      <c r="I6" s="14">
        <v>35000</v>
      </c>
      <c r="J6" s="14">
        <v>48038.648461004392</v>
      </c>
    </row>
    <row r="7" spans="1:10" ht="12.75" customHeight="1" x14ac:dyDescent="0.25">
      <c r="A7" s="13">
        <v>2011</v>
      </c>
      <c r="B7" s="14">
        <v>42</v>
      </c>
      <c r="C7" s="14">
        <v>23</v>
      </c>
      <c r="D7" s="21">
        <f t="shared" ref="D7:D12" si="0">(C7/B7)*100</f>
        <v>54.761904761904766</v>
      </c>
      <c r="E7" s="14">
        <v>25000</v>
      </c>
      <c r="F7" s="14" t="s">
        <v>1</v>
      </c>
      <c r="G7" s="14">
        <v>60000</v>
      </c>
      <c r="H7" s="14">
        <v>36717.39</v>
      </c>
      <c r="I7" s="14">
        <v>37500</v>
      </c>
      <c r="J7" s="14">
        <v>49989.162893748187</v>
      </c>
    </row>
    <row r="8" spans="1:10" ht="12.75" customHeight="1" x14ac:dyDescent="0.25">
      <c r="A8" s="13">
        <v>2012</v>
      </c>
      <c r="B8" s="14">
        <v>42</v>
      </c>
      <c r="C8" s="14">
        <v>22</v>
      </c>
      <c r="D8" s="21">
        <f t="shared" si="0"/>
        <v>52.380952380952387</v>
      </c>
      <c r="E8" s="14">
        <v>17500</v>
      </c>
      <c r="F8" s="14" t="s">
        <v>1</v>
      </c>
      <c r="G8" s="14">
        <v>50000</v>
      </c>
      <c r="H8" s="14">
        <v>36590.910000000003</v>
      </c>
      <c r="I8" s="14">
        <v>36250</v>
      </c>
      <c r="J8" s="14">
        <v>47896.841183959259</v>
      </c>
    </row>
    <row r="9" spans="1:10" ht="12.75" customHeight="1" x14ac:dyDescent="0.25">
      <c r="A9" s="13">
        <v>2013</v>
      </c>
      <c r="B9" s="14">
        <v>42</v>
      </c>
      <c r="C9" s="14">
        <v>25</v>
      </c>
      <c r="D9" s="21">
        <f t="shared" si="0"/>
        <v>59.523809523809526</v>
      </c>
      <c r="E9" s="14">
        <v>24000</v>
      </c>
      <c r="F9" s="14" t="s">
        <v>1</v>
      </c>
      <c r="G9" s="14">
        <v>80000</v>
      </c>
      <c r="H9" s="14">
        <v>43960</v>
      </c>
      <c r="I9" s="14">
        <v>40000</v>
      </c>
      <c r="J9" s="14">
        <v>52875.246768133467</v>
      </c>
    </row>
    <row r="10" spans="1:10" ht="12.75" customHeight="1" x14ac:dyDescent="0.25">
      <c r="A10" s="13">
        <v>2014</v>
      </c>
      <c r="B10" s="14">
        <v>41</v>
      </c>
      <c r="C10" s="19">
        <v>19</v>
      </c>
      <c r="D10" s="21">
        <f t="shared" si="0"/>
        <v>46.341463414634148</v>
      </c>
      <c r="E10" s="14">
        <v>30000</v>
      </c>
      <c r="F10" s="14" t="s">
        <v>1</v>
      </c>
      <c r="G10" s="14">
        <v>55000</v>
      </c>
      <c r="H10" s="14">
        <v>47763.15789473684</v>
      </c>
      <c r="I10" s="14">
        <v>40000</v>
      </c>
      <c r="J10" s="14">
        <v>52971.386647101972</v>
      </c>
    </row>
    <row r="11" spans="1:10" ht="12.75" customHeight="1" x14ac:dyDescent="0.25">
      <c r="A11" s="13">
        <v>2015</v>
      </c>
      <c r="B11" s="14">
        <v>47</v>
      </c>
      <c r="C11" s="19">
        <v>32</v>
      </c>
      <c r="D11" s="21">
        <f t="shared" si="0"/>
        <v>68.085106382978722</v>
      </c>
      <c r="E11" s="14">
        <v>27500</v>
      </c>
      <c r="F11" s="14" t="s">
        <v>1</v>
      </c>
      <c r="G11" s="14">
        <v>80000</v>
      </c>
      <c r="H11" s="14">
        <v>48203.13</v>
      </c>
      <c r="I11" s="14">
        <v>45000</v>
      </c>
      <c r="J11" s="14">
        <v>59619.43513642891</v>
      </c>
    </row>
    <row r="12" spans="1:10" ht="12.75" customHeight="1" x14ac:dyDescent="0.25">
      <c r="A12" s="13">
        <v>2016</v>
      </c>
      <c r="B12" s="14">
        <v>49</v>
      </c>
      <c r="C12" s="19">
        <v>28</v>
      </c>
      <c r="D12" s="21">
        <f t="shared" si="0"/>
        <v>57.142857142857139</v>
      </c>
      <c r="E12" s="14">
        <v>13000</v>
      </c>
      <c r="F12" s="14" t="s">
        <v>1</v>
      </c>
      <c r="G12" s="14">
        <v>85000</v>
      </c>
      <c r="H12" s="14">
        <v>43794.642857142855</v>
      </c>
      <c r="I12" s="14">
        <v>45000</v>
      </c>
      <c r="J12" s="14">
        <v>59039.123976866918</v>
      </c>
    </row>
    <row r="13" spans="1:10" ht="12.75" customHeight="1" x14ac:dyDescent="0.25">
      <c r="A13" s="13">
        <v>2017</v>
      </c>
      <c r="B13" s="14">
        <v>54</v>
      </c>
      <c r="C13" s="19">
        <v>35</v>
      </c>
      <c r="D13" s="21">
        <f t="shared" ref="D13" si="1">(C13/B13)*100</f>
        <v>64.81481481481481</v>
      </c>
      <c r="E13" s="14">
        <v>25000</v>
      </c>
      <c r="F13" s="14" t="s">
        <v>1</v>
      </c>
      <c r="G13" s="14">
        <v>80000</v>
      </c>
      <c r="H13" s="14">
        <v>47383.31</v>
      </c>
      <c r="I13" s="14">
        <v>45000</v>
      </c>
      <c r="J13" s="14">
        <v>57998.044146409607</v>
      </c>
    </row>
    <row r="14" spans="1:10" ht="12.75" customHeight="1" x14ac:dyDescent="0.25">
      <c r="A14" s="13">
        <v>2018</v>
      </c>
      <c r="B14" s="14">
        <v>53</v>
      </c>
      <c r="C14" s="19">
        <v>43</v>
      </c>
      <c r="D14" s="21">
        <f t="shared" ref="D14" si="2">(C14/B14)*100</f>
        <v>81.132075471698116</v>
      </c>
      <c r="E14" s="14">
        <v>25000</v>
      </c>
      <c r="F14" s="14" t="s">
        <v>1</v>
      </c>
      <c r="G14" s="14">
        <v>80000</v>
      </c>
      <c r="H14" s="14">
        <v>45842</v>
      </c>
      <c r="I14" s="14">
        <v>42500</v>
      </c>
      <c r="J14" s="14">
        <v>53726.781364190007</v>
      </c>
    </row>
    <row r="15" spans="1:10" ht="12.75" customHeight="1" x14ac:dyDescent="0.25">
      <c r="A15" s="13">
        <v>2019</v>
      </c>
      <c r="B15" s="14">
        <v>49</v>
      </c>
      <c r="C15" s="19">
        <v>37</v>
      </c>
      <c r="D15" s="21">
        <f t="shared" ref="D15" si="3">(C15/B15)*100</f>
        <v>75.510204081632651</v>
      </c>
      <c r="E15" s="14">
        <v>10000</v>
      </c>
      <c r="F15" s="14" t="s">
        <v>1</v>
      </c>
      <c r="G15" s="14">
        <v>60000</v>
      </c>
      <c r="H15" s="14">
        <v>35977</v>
      </c>
      <c r="I15" s="14">
        <v>35000</v>
      </c>
      <c r="J15" s="14">
        <v>43469.903667803505</v>
      </c>
    </row>
    <row r="16" spans="1:10" ht="12.75" customHeight="1" x14ac:dyDescent="0.25">
      <c r="A16" s="13">
        <v>2020</v>
      </c>
      <c r="B16" s="14">
        <v>53</v>
      </c>
      <c r="C16" s="19">
        <v>43</v>
      </c>
      <c r="D16" s="21">
        <v>81.132075471698116</v>
      </c>
      <c r="E16" s="14">
        <v>30000</v>
      </c>
      <c r="F16" s="14" t="s">
        <v>1</v>
      </c>
      <c r="G16" s="14">
        <v>90000</v>
      </c>
      <c r="H16" s="14">
        <v>53325.58</v>
      </c>
      <c r="I16" s="14">
        <v>52500</v>
      </c>
      <c r="J16" s="14">
        <v>64882.635746606327</v>
      </c>
    </row>
    <row r="17" spans="1:10" ht="12.75" customHeight="1" x14ac:dyDescent="0.25">
      <c r="A17" s="13">
        <v>2021</v>
      </c>
      <c r="B17" s="14">
        <v>51</v>
      </c>
      <c r="C17" s="19">
        <v>37</v>
      </c>
      <c r="D17" s="21">
        <v>72.549019607843135</v>
      </c>
      <c r="E17" s="14">
        <v>30000</v>
      </c>
      <c r="F17" s="14" t="s">
        <v>1</v>
      </c>
      <c r="G17" s="14">
        <v>70000</v>
      </c>
      <c r="H17" s="14">
        <v>50805.41</v>
      </c>
      <c r="I17" s="14">
        <v>50000</v>
      </c>
      <c r="J17" s="14">
        <v>60483.988461202243</v>
      </c>
    </row>
    <row r="18" spans="1:10" ht="12.75" customHeight="1" x14ac:dyDescent="0.25">
      <c r="A18" s="13">
        <v>2022</v>
      </c>
      <c r="B18" s="14">
        <v>52</v>
      </c>
      <c r="C18" s="19">
        <v>43</v>
      </c>
      <c r="D18" s="21">
        <v>82.692307692307693</v>
      </c>
      <c r="E18" s="14">
        <v>20000</v>
      </c>
      <c r="F18" s="14" t="s">
        <v>1</v>
      </c>
      <c r="G18" s="14">
        <v>65000</v>
      </c>
      <c r="H18" s="14">
        <v>42197.67</v>
      </c>
      <c r="I18" s="14">
        <v>40000</v>
      </c>
      <c r="J18" s="14">
        <v>44650.587507730357</v>
      </c>
    </row>
    <row r="19" spans="1:10" ht="12.75" customHeight="1" x14ac:dyDescent="0.25">
      <c r="A19" s="13">
        <v>2023</v>
      </c>
      <c r="B19" s="14">
        <v>51</v>
      </c>
      <c r="C19" s="19">
        <v>39</v>
      </c>
      <c r="D19" s="21">
        <v>76.470588235294116</v>
      </c>
      <c r="E19" s="14">
        <v>25000</v>
      </c>
      <c r="F19" s="14" t="s">
        <v>1</v>
      </c>
      <c r="G19" s="14">
        <v>65000</v>
      </c>
      <c r="H19" s="14">
        <v>40153.85</v>
      </c>
      <c r="I19" s="14">
        <v>37500</v>
      </c>
      <c r="J19" s="14">
        <v>38563.599207332183</v>
      </c>
    </row>
    <row r="20" spans="1:10" ht="12.75" customHeight="1" x14ac:dyDescent="0.25">
      <c r="A20" s="13">
        <v>2024</v>
      </c>
      <c r="B20" s="14">
        <v>45</v>
      </c>
      <c r="C20" s="19">
        <v>30</v>
      </c>
      <c r="D20" s="21">
        <v>66.666666666666657</v>
      </c>
      <c r="E20" s="14">
        <v>6500</v>
      </c>
      <c r="F20" s="14" t="s">
        <v>1</v>
      </c>
      <c r="G20" s="14">
        <v>65000</v>
      </c>
      <c r="H20" s="14">
        <v>35516.67</v>
      </c>
      <c r="I20" s="14">
        <v>35000</v>
      </c>
      <c r="J20" s="14">
        <v>35000</v>
      </c>
    </row>
    <row r="21" spans="1:10" ht="6" customHeight="1" x14ac:dyDescent="0.25">
      <c r="A21" s="26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15" customHeight="1" x14ac:dyDescent="0.25">
      <c r="A22" s="59" t="s">
        <v>23</v>
      </c>
      <c r="B22" s="60"/>
      <c r="C22" s="60"/>
      <c r="D22" s="60"/>
      <c r="E22" s="60"/>
      <c r="F22" s="60"/>
      <c r="G22" s="60"/>
      <c r="H22" s="60"/>
      <c r="I22" s="60"/>
      <c r="J22" s="60"/>
    </row>
  </sheetData>
  <mergeCells count="7">
    <mergeCell ref="A22:J22"/>
    <mergeCell ref="A2:J2"/>
    <mergeCell ref="C3:D3"/>
    <mergeCell ref="E3:G4"/>
    <mergeCell ref="H3:I3"/>
    <mergeCell ref="J3:J4"/>
    <mergeCell ref="B3:B4"/>
  </mergeCells>
  <hyperlinks>
    <hyperlink ref="I1" location="Innehåll!A1" display="Till innehållsförteckningen" xr:uid="{00000000-0004-0000-0F00-000000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published="0">
    <pageSetUpPr fitToPage="1"/>
  </sheetPr>
  <dimension ref="A1:J22"/>
  <sheetViews>
    <sheetView workbookViewId="0">
      <pane ySplit="4" topLeftCell="A5" activePane="bottomLeft" state="frozen"/>
      <selection activeCell="A2" sqref="A2:J2"/>
      <selection pane="bottomLeft" activeCell="I1" sqref="I1"/>
    </sheetView>
  </sheetViews>
  <sheetFormatPr defaultColWidth="9.44140625" defaultRowHeight="13.2" x14ac:dyDescent="0.25"/>
  <cols>
    <col min="1" max="1" width="8.44140625" style="10" customWidth="1"/>
    <col min="2" max="5" width="7.5546875" style="10" customWidth="1"/>
    <col min="6" max="6" width="2.5546875" style="10" customWidth="1"/>
    <col min="7" max="7" width="7.5546875" style="10" customWidth="1"/>
    <col min="8" max="10" width="10.5546875" style="10" customWidth="1"/>
    <col min="11" max="16384" width="9.44140625" style="10"/>
  </cols>
  <sheetData>
    <row r="1" spans="1:10" ht="32.25" customHeight="1" x14ac:dyDescent="0.25">
      <c r="I1" s="27" t="s">
        <v>24</v>
      </c>
    </row>
    <row r="2" spans="1:10" ht="45" customHeight="1" x14ac:dyDescent="0.25">
      <c r="A2" s="58" t="s">
        <v>63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0" customHeight="1" x14ac:dyDescent="0.25">
      <c r="B3" s="64" t="s">
        <v>8</v>
      </c>
      <c r="C3" s="61" t="s">
        <v>2</v>
      </c>
      <c r="D3" s="61"/>
      <c r="E3" s="62" t="s">
        <v>5</v>
      </c>
      <c r="F3" s="62"/>
      <c r="G3" s="62"/>
      <c r="H3" s="61" t="s">
        <v>3</v>
      </c>
      <c r="I3" s="61"/>
      <c r="J3" s="62" t="s">
        <v>43</v>
      </c>
    </row>
    <row r="4" spans="1:10" ht="15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2010</v>
      </c>
      <c r="B6" s="14">
        <v>41</v>
      </c>
      <c r="C6" s="14">
        <v>16</v>
      </c>
      <c r="D6" s="35">
        <f t="shared" ref="D6:D14" si="0">(C6/B6)*100</f>
        <v>39.024390243902438</v>
      </c>
      <c r="E6" s="16">
        <v>20000</v>
      </c>
      <c r="F6" s="16" t="s">
        <v>1</v>
      </c>
      <c r="G6" s="16">
        <v>60000</v>
      </c>
      <c r="H6" s="16">
        <v>41093.75</v>
      </c>
      <c r="I6" s="16">
        <v>37500</v>
      </c>
      <c r="J6" s="16">
        <v>51469.980493933275</v>
      </c>
    </row>
    <row r="7" spans="1:10" ht="12.75" customHeight="1" x14ac:dyDescent="0.25">
      <c r="A7" s="13">
        <v>2011</v>
      </c>
      <c r="B7" s="14">
        <v>42</v>
      </c>
      <c r="C7" s="14">
        <v>11</v>
      </c>
      <c r="D7" s="35">
        <f t="shared" si="0"/>
        <v>26.190476190476193</v>
      </c>
      <c r="E7" s="16">
        <v>27500</v>
      </c>
      <c r="F7" s="16" t="s">
        <v>1</v>
      </c>
      <c r="G7" s="16">
        <v>60000</v>
      </c>
      <c r="H7" s="16">
        <v>38954.550000000003</v>
      </c>
      <c r="I7" s="16">
        <v>35000</v>
      </c>
      <c r="J7" s="16">
        <v>46656.552034164975</v>
      </c>
    </row>
    <row r="8" spans="1:10" ht="12.75" customHeight="1" x14ac:dyDescent="0.25">
      <c r="A8" s="13">
        <v>2012</v>
      </c>
      <c r="B8" s="14">
        <v>42</v>
      </c>
      <c r="C8" s="14">
        <v>15</v>
      </c>
      <c r="D8" s="35">
        <f t="shared" si="0"/>
        <v>35.714285714285715</v>
      </c>
      <c r="E8" s="16">
        <v>16500</v>
      </c>
      <c r="F8" s="16" t="s">
        <v>1</v>
      </c>
      <c r="G8" s="16">
        <v>70000</v>
      </c>
      <c r="H8" s="16">
        <v>41933.33</v>
      </c>
      <c r="I8" s="16">
        <v>40000</v>
      </c>
      <c r="J8" s="16">
        <v>52851.686823679185</v>
      </c>
    </row>
    <row r="9" spans="1:10" ht="12.75" customHeight="1" x14ac:dyDescent="0.25">
      <c r="A9" s="13">
        <v>2013</v>
      </c>
      <c r="B9" s="14">
        <v>42</v>
      </c>
      <c r="C9" s="14">
        <v>18</v>
      </c>
      <c r="D9" s="35">
        <f t="shared" si="0"/>
        <v>42.857142857142854</v>
      </c>
      <c r="E9" s="16">
        <v>24000</v>
      </c>
      <c r="F9" s="16" t="s">
        <v>1</v>
      </c>
      <c r="G9" s="16">
        <v>60000</v>
      </c>
      <c r="H9" s="16">
        <v>45666.67</v>
      </c>
      <c r="I9" s="16">
        <v>50000</v>
      </c>
      <c r="J9" s="16">
        <v>66094.058460166838</v>
      </c>
    </row>
    <row r="10" spans="1:10" ht="12.75" customHeight="1" x14ac:dyDescent="0.25">
      <c r="A10" s="13">
        <v>2014</v>
      </c>
      <c r="B10" s="14">
        <v>41</v>
      </c>
      <c r="C10" s="19">
        <v>17</v>
      </c>
      <c r="D10" s="35">
        <f t="shared" si="0"/>
        <v>41.463414634146339</v>
      </c>
      <c r="E10" s="16">
        <v>34000</v>
      </c>
      <c r="F10" s="16" t="s">
        <v>1</v>
      </c>
      <c r="G10" s="16">
        <v>90000</v>
      </c>
      <c r="H10" s="16">
        <v>53911.76470588235</v>
      </c>
      <c r="I10" s="16">
        <v>55000</v>
      </c>
      <c r="J10" s="16">
        <v>72835.65663976522</v>
      </c>
    </row>
    <row r="11" spans="1:10" ht="12.75" customHeight="1" x14ac:dyDescent="0.25">
      <c r="A11" s="13">
        <v>2015</v>
      </c>
      <c r="B11" s="14">
        <v>47</v>
      </c>
      <c r="C11" s="19">
        <v>30</v>
      </c>
      <c r="D11" s="35">
        <f t="shared" si="0"/>
        <v>63.829787234042556</v>
      </c>
      <c r="E11" s="16">
        <v>27500</v>
      </c>
      <c r="F11" s="16" t="s">
        <v>1</v>
      </c>
      <c r="G11" s="16">
        <v>90000</v>
      </c>
      <c r="H11" s="16">
        <v>53500</v>
      </c>
      <c r="I11" s="16">
        <v>50000</v>
      </c>
      <c r="J11" s="16">
        <v>66243.816818254345</v>
      </c>
    </row>
    <row r="12" spans="1:10" ht="12.75" customHeight="1" x14ac:dyDescent="0.25">
      <c r="A12" s="13">
        <v>2016</v>
      </c>
      <c r="B12" s="14">
        <v>49</v>
      </c>
      <c r="C12" s="19">
        <v>27</v>
      </c>
      <c r="D12" s="35">
        <f t="shared" si="0"/>
        <v>55.102040816326522</v>
      </c>
      <c r="E12" s="16">
        <v>14000</v>
      </c>
      <c r="F12" s="16" t="s">
        <v>1</v>
      </c>
      <c r="G12" s="16">
        <v>76000</v>
      </c>
      <c r="H12" s="16">
        <v>48546.296296296299</v>
      </c>
      <c r="I12" s="16">
        <v>50000</v>
      </c>
      <c r="J12" s="16">
        <v>65599.026640963246</v>
      </c>
    </row>
    <row r="13" spans="1:10" ht="12.75" customHeight="1" x14ac:dyDescent="0.25">
      <c r="A13" s="13">
        <v>2017</v>
      </c>
      <c r="B13" s="14">
        <v>54</v>
      </c>
      <c r="C13" s="19">
        <v>30</v>
      </c>
      <c r="D13" s="35">
        <f t="shared" si="0"/>
        <v>55.555555555555557</v>
      </c>
      <c r="E13" s="16">
        <v>10000</v>
      </c>
      <c r="F13" s="16" t="s">
        <v>1</v>
      </c>
      <c r="G13" s="16">
        <v>75000</v>
      </c>
      <c r="H13" s="16">
        <v>53933.33</v>
      </c>
      <c r="I13" s="16">
        <v>54500</v>
      </c>
      <c r="J13" s="16">
        <v>70242.07568842941</v>
      </c>
    </row>
    <row r="14" spans="1:10" ht="12.75" customHeight="1" x14ac:dyDescent="0.25">
      <c r="A14" s="13">
        <v>2018</v>
      </c>
      <c r="B14" s="14">
        <v>53</v>
      </c>
      <c r="C14" s="19">
        <v>39</v>
      </c>
      <c r="D14" s="35">
        <f t="shared" si="0"/>
        <v>73.584905660377359</v>
      </c>
      <c r="E14" s="16">
        <v>30000</v>
      </c>
      <c r="F14" s="16" t="s">
        <v>1</v>
      </c>
      <c r="G14" s="16">
        <v>75000</v>
      </c>
      <c r="H14" s="16">
        <v>52641</v>
      </c>
      <c r="I14" s="16">
        <v>55000</v>
      </c>
      <c r="J14" s="16">
        <v>69528.775883069422</v>
      </c>
    </row>
    <row r="15" spans="1:10" ht="12.75" customHeight="1" x14ac:dyDescent="0.25">
      <c r="A15" s="13">
        <v>2019</v>
      </c>
      <c r="B15" s="14">
        <v>49</v>
      </c>
      <c r="C15" s="19">
        <v>31</v>
      </c>
      <c r="D15" s="35">
        <f t="shared" ref="D15" si="1">(C15/B15)*100</f>
        <v>63.265306122448983</v>
      </c>
      <c r="E15" s="16">
        <v>27500</v>
      </c>
      <c r="F15" s="16" t="s">
        <v>1</v>
      </c>
      <c r="G15" s="16">
        <v>90000</v>
      </c>
      <c r="H15" s="16">
        <v>48710</v>
      </c>
      <c r="I15" s="16">
        <v>45000</v>
      </c>
      <c r="J15" s="16">
        <v>55889.87614431879</v>
      </c>
    </row>
    <row r="16" spans="1:10" ht="12.75" customHeight="1" x14ac:dyDescent="0.25">
      <c r="A16" s="13">
        <v>2020</v>
      </c>
      <c r="B16" s="14">
        <v>53</v>
      </c>
      <c r="C16" s="19">
        <v>32</v>
      </c>
      <c r="D16" s="35">
        <v>60.377358490566039</v>
      </c>
      <c r="E16" s="16">
        <v>30000</v>
      </c>
      <c r="F16" s="16" t="s">
        <v>1</v>
      </c>
      <c r="G16" s="16">
        <v>80000</v>
      </c>
      <c r="H16" s="16">
        <v>55021.88</v>
      </c>
      <c r="I16" s="16">
        <v>57500</v>
      </c>
      <c r="J16" s="16">
        <v>71061.934389140268</v>
      </c>
    </row>
    <row r="17" spans="1:10" ht="12.75" customHeight="1" x14ac:dyDescent="0.25">
      <c r="A17" s="13">
        <v>2021</v>
      </c>
      <c r="B17" s="14">
        <v>51</v>
      </c>
      <c r="C17" s="19">
        <v>28</v>
      </c>
      <c r="D17" s="21">
        <v>54.901960784313729</v>
      </c>
      <c r="E17" s="14">
        <v>35000</v>
      </c>
      <c r="F17" s="14" t="s">
        <v>1</v>
      </c>
      <c r="G17" s="14">
        <v>70000</v>
      </c>
      <c r="H17" s="14">
        <v>57310.71</v>
      </c>
      <c r="I17" s="14">
        <v>60000</v>
      </c>
      <c r="J17" s="14">
        <v>72580.786153442692</v>
      </c>
    </row>
    <row r="18" spans="1:10" ht="12.75" customHeight="1" x14ac:dyDescent="0.25">
      <c r="A18" s="13">
        <v>2022</v>
      </c>
      <c r="B18" s="14">
        <v>52</v>
      </c>
      <c r="C18" s="19">
        <v>29</v>
      </c>
      <c r="D18" s="21">
        <v>55.769230769230774</v>
      </c>
      <c r="E18" s="14">
        <v>32500</v>
      </c>
      <c r="F18" s="14" t="s">
        <v>1</v>
      </c>
      <c r="G18" s="14">
        <v>70000</v>
      </c>
      <c r="H18" s="14">
        <v>53586.21</v>
      </c>
      <c r="I18" s="14">
        <v>55000</v>
      </c>
      <c r="J18" s="14">
        <v>61394.557823129238</v>
      </c>
    </row>
    <row r="19" spans="1:10" ht="12.75" customHeight="1" x14ac:dyDescent="0.25">
      <c r="A19" s="13">
        <v>2023</v>
      </c>
      <c r="B19" s="14">
        <v>51</v>
      </c>
      <c r="C19" s="19">
        <v>29</v>
      </c>
      <c r="D19" s="21">
        <v>56.862745098039213</v>
      </c>
      <c r="E19" s="14">
        <v>30000</v>
      </c>
      <c r="F19" s="14" t="s">
        <v>1</v>
      </c>
      <c r="G19" s="14">
        <v>67500</v>
      </c>
      <c r="H19" s="14">
        <v>54224.14</v>
      </c>
      <c r="I19" s="14">
        <v>55000</v>
      </c>
      <c r="J19" s="14">
        <v>56559.945504087198</v>
      </c>
    </row>
    <row r="20" spans="1:10" ht="12.75" customHeight="1" x14ac:dyDescent="0.25">
      <c r="A20" s="13">
        <v>2024</v>
      </c>
      <c r="B20" s="14">
        <v>45</v>
      </c>
      <c r="C20" s="19">
        <v>21</v>
      </c>
      <c r="D20" s="21">
        <v>46.666666666666664</v>
      </c>
      <c r="E20" s="14">
        <v>15000</v>
      </c>
      <c r="F20" s="14" t="s">
        <v>1</v>
      </c>
      <c r="G20" s="14">
        <v>85000</v>
      </c>
      <c r="H20" s="14">
        <v>51071.43</v>
      </c>
      <c r="I20" s="14">
        <v>50000</v>
      </c>
      <c r="J20" s="14">
        <v>50000</v>
      </c>
    </row>
    <row r="21" spans="1:10" ht="6" customHeight="1" x14ac:dyDescent="0.25">
      <c r="A21" s="26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15" customHeight="1" x14ac:dyDescent="0.25">
      <c r="A22" s="59" t="s">
        <v>23</v>
      </c>
      <c r="B22" s="60"/>
      <c r="C22" s="60"/>
      <c r="D22" s="60"/>
      <c r="E22" s="60"/>
      <c r="F22" s="60"/>
      <c r="G22" s="60"/>
      <c r="H22" s="60"/>
      <c r="I22" s="60"/>
      <c r="J22" s="60"/>
    </row>
  </sheetData>
  <mergeCells count="7">
    <mergeCell ref="A22:J22"/>
    <mergeCell ref="A2:J2"/>
    <mergeCell ref="C3:D3"/>
    <mergeCell ref="E3:G4"/>
    <mergeCell ref="H3:I3"/>
    <mergeCell ref="J3:J4"/>
    <mergeCell ref="B3:B4"/>
  </mergeCells>
  <hyperlinks>
    <hyperlink ref="I1" location="Innehåll!A1" display="Till innehållsförteckningen" xr:uid="{00000000-0004-0000-1000-000000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published="0">
    <pageSetUpPr fitToPage="1"/>
  </sheetPr>
  <dimension ref="A1:J22"/>
  <sheetViews>
    <sheetView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8.44140625" style="10" customWidth="1"/>
    <col min="2" max="5" width="7.5546875" style="10" customWidth="1"/>
    <col min="6" max="6" width="2.5546875" style="10" customWidth="1"/>
    <col min="7" max="7" width="7.5546875" style="10" customWidth="1"/>
    <col min="8" max="10" width="10.5546875" style="10" customWidth="1"/>
    <col min="11" max="16384" width="9.44140625" style="10"/>
  </cols>
  <sheetData>
    <row r="1" spans="1:10" ht="32.25" customHeight="1" x14ac:dyDescent="0.25">
      <c r="I1" s="27" t="s">
        <v>24</v>
      </c>
    </row>
    <row r="2" spans="1:10" ht="45" customHeight="1" x14ac:dyDescent="0.25">
      <c r="A2" s="58" t="s">
        <v>64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0" customHeight="1" x14ac:dyDescent="0.25">
      <c r="B3" s="64" t="s">
        <v>8</v>
      </c>
      <c r="C3" s="61" t="s">
        <v>2</v>
      </c>
      <c r="D3" s="61"/>
      <c r="E3" s="62" t="s">
        <v>5</v>
      </c>
      <c r="F3" s="62"/>
      <c r="G3" s="62"/>
      <c r="H3" s="61" t="s">
        <v>3</v>
      </c>
      <c r="I3" s="61"/>
      <c r="J3" s="62" t="s">
        <v>43</v>
      </c>
    </row>
    <row r="4" spans="1:10" ht="15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2010</v>
      </c>
      <c r="B6" s="14">
        <v>41</v>
      </c>
      <c r="C6" s="14">
        <v>22</v>
      </c>
      <c r="D6" s="35">
        <f t="shared" ref="D6:D12" si="0">(C6/B6)*100</f>
        <v>53.658536585365859</v>
      </c>
      <c r="E6" s="16">
        <v>45000</v>
      </c>
      <c r="F6" s="16" t="s">
        <v>1</v>
      </c>
      <c r="G6" s="16">
        <v>140000</v>
      </c>
      <c r="H6" s="16">
        <v>81136.36</v>
      </c>
      <c r="I6" s="16">
        <v>70000</v>
      </c>
      <c r="J6" s="16">
        <v>96077.296922008783</v>
      </c>
    </row>
    <row r="7" spans="1:10" ht="12.75" customHeight="1" x14ac:dyDescent="0.25">
      <c r="A7" s="13">
        <v>2011</v>
      </c>
      <c r="B7" s="14">
        <v>42</v>
      </c>
      <c r="C7" s="14">
        <v>14</v>
      </c>
      <c r="D7" s="35">
        <f t="shared" si="0"/>
        <v>33.333333333333329</v>
      </c>
      <c r="E7" s="16">
        <v>45000</v>
      </c>
      <c r="F7" s="16" t="s">
        <v>1</v>
      </c>
      <c r="G7" s="16">
        <v>100000</v>
      </c>
      <c r="H7" s="16">
        <v>68214.289999999994</v>
      </c>
      <c r="I7" s="16">
        <v>70000</v>
      </c>
      <c r="J7" s="16">
        <v>93313.104068329951</v>
      </c>
    </row>
    <row r="8" spans="1:10" ht="12.75" customHeight="1" x14ac:dyDescent="0.25">
      <c r="A8" s="13">
        <v>2012</v>
      </c>
      <c r="B8" s="14">
        <v>42</v>
      </c>
      <c r="C8" s="14">
        <v>17</v>
      </c>
      <c r="D8" s="35">
        <f t="shared" si="0"/>
        <v>40.476190476190474</v>
      </c>
      <c r="E8" s="16">
        <v>17500</v>
      </c>
      <c r="F8" s="16" t="s">
        <v>1</v>
      </c>
      <c r="G8" s="16">
        <v>150000</v>
      </c>
      <c r="H8" s="16">
        <v>73676.47</v>
      </c>
      <c r="I8" s="16">
        <v>70000</v>
      </c>
      <c r="J8" s="16">
        <v>92490.451941438572</v>
      </c>
    </row>
    <row r="9" spans="1:10" ht="12.75" customHeight="1" x14ac:dyDescent="0.25">
      <c r="A9" s="13">
        <v>2013</v>
      </c>
      <c r="B9" s="14">
        <v>42</v>
      </c>
      <c r="C9" s="14">
        <v>13</v>
      </c>
      <c r="D9" s="35">
        <f t="shared" si="0"/>
        <v>30.952380952380953</v>
      </c>
      <c r="E9" s="16">
        <v>25000</v>
      </c>
      <c r="F9" s="16" t="s">
        <v>1</v>
      </c>
      <c r="G9" s="16">
        <v>100000</v>
      </c>
      <c r="H9" s="16">
        <v>69038.460000000006</v>
      </c>
      <c r="I9" s="16">
        <v>65000</v>
      </c>
      <c r="J9" s="16">
        <v>85922.275998216894</v>
      </c>
    </row>
    <row r="10" spans="1:10" ht="12.75" customHeight="1" x14ac:dyDescent="0.25">
      <c r="A10" s="13">
        <v>2014</v>
      </c>
      <c r="B10" s="14">
        <v>41</v>
      </c>
      <c r="C10" s="19">
        <v>13</v>
      </c>
      <c r="D10" s="35">
        <f t="shared" si="0"/>
        <v>31.707317073170731</v>
      </c>
      <c r="E10" s="16">
        <v>55000</v>
      </c>
      <c r="F10" s="16" t="s">
        <v>1</v>
      </c>
      <c r="G10" s="16">
        <v>150000</v>
      </c>
      <c r="H10" s="16">
        <v>90000</v>
      </c>
      <c r="I10" s="16">
        <v>90000</v>
      </c>
      <c r="J10" s="16">
        <v>119185.61995597945</v>
      </c>
    </row>
    <row r="11" spans="1:10" ht="12.75" customHeight="1" x14ac:dyDescent="0.25">
      <c r="A11" s="13">
        <v>2015</v>
      </c>
      <c r="B11" s="14">
        <v>47</v>
      </c>
      <c r="C11" s="19">
        <v>28</v>
      </c>
      <c r="D11" s="35">
        <f t="shared" si="0"/>
        <v>59.574468085106382</v>
      </c>
      <c r="E11" s="16">
        <v>35000</v>
      </c>
      <c r="F11" s="16" t="s">
        <v>1</v>
      </c>
      <c r="G11" s="16">
        <v>200000</v>
      </c>
      <c r="H11" s="16">
        <v>84428.57</v>
      </c>
      <c r="I11" s="16">
        <v>82500</v>
      </c>
      <c r="J11" s="16">
        <v>109302.29775011966</v>
      </c>
    </row>
    <row r="12" spans="1:10" ht="12.75" customHeight="1" x14ac:dyDescent="0.25">
      <c r="A12" s="13">
        <v>2016</v>
      </c>
      <c r="B12" s="14">
        <v>49</v>
      </c>
      <c r="C12" s="19">
        <v>24</v>
      </c>
      <c r="D12" s="35">
        <f t="shared" si="0"/>
        <v>48.979591836734691</v>
      </c>
      <c r="E12" s="16">
        <v>30000</v>
      </c>
      <c r="F12" s="16" t="s">
        <v>1</v>
      </c>
      <c r="G12" s="16">
        <v>100000</v>
      </c>
      <c r="H12" s="16">
        <v>66093.75</v>
      </c>
      <c r="I12" s="16">
        <v>65000</v>
      </c>
      <c r="J12" s="16">
        <v>85278.734633252214</v>
      </c>
    </row>
    <row r="13" spans="1:10" ht="12.75" customHeight="1" x14ac:dyDescent="0.25">
      <c r="A13" s="13">
        <v>2017</v>
      </c>
      <c r="B13" s="14">
        <v>54</v>
      </c>
      <c r="C13" s="19">
        <v>25</v>
      </c>
      <c r="D13" s="35">
        <f t="shared" ref="D13" si="1">(C13/B13)*100</f>
        <v>46.296296296296298</v>
      </c>
      <c r="E13" s="16">
        <v>30000</v>
      </c>
      <c r="F13" s="16" t="s">
        <v>1</v>
      </c>
      <c r="G13" s="16">
        <v>175000</v>
      </c>
      <c r="H13" s="16">
        <v>68816.679999999993</v>
      </c>
      <c r="I13" s="16">
        <v>60000</v>
      </c>
      <c r="J13" s="16">
        <v>77330.725528546143</v>
      </c>
    </row>
    <row r="14" spans="1:10" ht="12.75" customHeight="1" x14ac:dyDescent="0.25">
      <c r="A14" s="13">
        <v>2018</v>
      </c>
      <c r="B14" s="14">
        <v>53</v>
      </c>
      <c r="C14" s="19">
        <v>34</v>
      </c>
      <c r="D14" s="35">
        <f t="shared" ref="D14" si="2">(C14/B14)*100</f>
        <v>64.15094339622641</v>
      </c>
      <c r="E14" s="16">
        <v>27000</v>
      </c>
      <c r="F14" s="16" t="s">
        <v>1</v>
      </c>
      <c r="G14" s="16">
        <v>175000</v>
      </c>
      <c r="H14" s="16">
        <v>69676</v>
      </c>
      <c r="I14" s="16">
        <v>60000</v>
      </c>
      <c r="J14" s="16">
        <v>75849.573690621182</v>
      </c>
    </row>
    <row r="15" spans="1:10" ht="12.75" customHeight="1" x14ac:dyDescent="0.25">
      <c r="A15" s="13">
        <v>2019</v>
      </c>
      <c r="B15" s="14">
        <v>49</v>
      </c>
      <c r="C15" s="19">
        <v>30</v>
      </c>
      <c r="D15" s="35">
        <f t="shared" ref="D15" si="3">(C15/B15)*100</f>
        <v>61.224489795918366</v>
      </c>
      <c r="E15" s="16">
        <v>22500</v>
      </c>
      <c r="F15" s="16" t="s">
        <v>1</v>
      </c>
      <c r="G15" s="16">
        <v>150000</v>
      </c>
      <c r="H15" s="16">
        <v>60800</v>
      </c>
      <c r="I15" s="16">
        <v>55000</v>
      </c>
      <c r="J15" s="16">
        <v>68309.848620834076</v>
      </c>
    </row>
    <row r="16" spans="1:10" ht="12.75" customHeight="1" x14ac:dyDescent="0.25">
      <c r="A16" s="13">
        <v>2020</v>
      </c>
      <c r="B16" s="14">
        <v>53</v>
      </c>
      <c r="C16" s="19">
        <v>38</v>
      </c>
      <c r="D16" s="35">
        <v>71.698113207547166</v>
      </c>
      <c r="E16" s="16">
        <v>32500</v>
      </c>
      <c r="F16" s="16" t="s">
        <v>1</v>
      </c>
      <c r="G16" s="16">
        <v>200000</v>
      </c>
      <c r="H16" s="16">
        <v>70421.05</v>
      </c>
      <c r="I16" s="16">
        <v>55000</v>
      </c>
      <c r="J16" s="16">
        <v>67972.285067873294</v>
      </c>
    </row>
    <row r="17" spans="1:10" ht="12.75" customHeight="1" x14ac:dyDescent="0.25">
      <c r="A17" s="13">
        <v>2021</v>
      </c>
      <c r="B17" s="14">
        <v>51</v>
      </c>
      <c r="C17" s="19">
        <v>33</v>
      </c>
      <c r="D17" s="21">
        <v>64.705882352941174</v>
      </c>
      <c r="E17" s="14">
        <v>19000</v>
      </c>
      <c r="F17" s="14" t="s">
        <v>1</v>
      </c>
      <c r="G17" s="14">
        <v>90000</v>
      </c>
      <c r="H17" s="14">
        <v>47128.79</v>
      </c>
      <c r="I17" s="14">
        <v>47500</v>
      </c>
      <c r="J17" s="14">
        <v>57459.789038142131</v>
      </c>
    </row>
    <row r="18" spans="1:10" ht="12.75" customHeight="1" x14ac:dyDescent="0.25">
      <c r="A18" s="13">
        <v>2022</v>
      </c>
      <c r="B18" s="14">
        <v>52</v>
      </c>
      <c r="C18" s="19">
        <v>28</v>
      </c>
      <c r="D18" s="21">
        <v>53.846153846153847</v>
      </c>
      <c r="E18" s="14">
        <v>13000</v>
      </c>
      <c r="F18" s="14" t="s">
        <v>1</v>
      </c>
      <c r="G18" s="14">
        <v>200000</v>
      </c>
      <c r="H18" s="14">
        <v>48571.43</v>
      </c>
      <c r="I18" s="14">
        <v>45000</v>
      </c>
      <c r="J18" s="14">
        <v>50231.910946196651</v>
      </c>
    </row>
    <row r="19" spans="1:10" ht="12.75" customHeight="1" x14ac:dyDescent="0.25">
      <c r="A19" s="13">
        <v>2023</v>
      </c>
      <c r="B19" s="14">
        <v>51</v>
      </c>
      <c r="C19" s="19">
        <v>30</v>
      </c>
      <c r="D19" s="21">
        <v>58.82352941176471</v>
      </c>
      <c r="E19" s="14">
        <v>20000</v>
      </c>
      <c r="F19" s="14" t="s">
        <v>1</v>
      </c>
      <c r="G19" s="14">
        <v>90000</v>
      </c>
      <c r="H19" s="14">
        <v>45916.67</v>
      </c>
      <c r="I19" s="14">
        <v>41250</v>
      </c>
      <c r="J19" s="14">
        <v>42419.959128065399</v>
      </c>
    </row>
    <row r="20" spans="1:10" ht="12.75" customHeight="1" x14ac:dyDescent="0.25">
      <c r="A20" s="13">
        <v>2024</v>
      </c>
      <c r="B20" s="14">
        <v>45</v>
      </c>
      <c r="C20" s="19">
        <v>32</v>
      </c>
      <c r="D20" s="21">
        <v>71.111111111111114</v>
      </c>
      <c r="E20" s="14">
        <v>13000</v>
      </c>
      <c r="F20" s="14" t="s">
        <v>1</v>
      </c>
      <c r="G20" s="14">
        <v>90000</v>
      </c>
      <c r="H20" s="14">
        <v>37281.25</v>
      </c>
      <c r="I20" s="14">
        <v>35000</v>
      </c>
      <c r="J20" s="14">
        <v>35000</v>
      </c>
    </row>
    <row r="21" spans="1:10" ht="6" customHeight="1" x14ac:dyDescent="0.25">
      <c r="A21" s="26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15" customHeight="1" x14ac:dyDescent="0.25">
      <c r="A22" s="59" t="s">
        <v>23</v>
      </c>
      <c r="B22" s="60"/>
      <c r="C22" s="60"/>
      <c r="D22" s="60"/>
      <c r="E22" s="60"/>
      <c r="F22" s="60"/>
      <c r="G22" s="60"/>
      <c r="H22" s="60"/>
      <c r="I22" s="60"/>
      <c r="J22" s="60"/>
    </row>
  </sheetData>
  <mergeCells count="7">
    <mergeCell ref="A22:J22"/>
    <mergeCell ref="A2:J2"/>
    <mergeCell ref="C3:D3"/>
    <mergeCell ref="E3:G4"/>
    <mergeCell ref="H3:I3"/>
    <mergeCell ref="J3:J4"/>
    <mergeCell ref="B3:B4"/>
  </mergeCells>
  <hyperlinks>
    <hyperlink ref="I1" location="Innehåll!A1" display="Till innehållsförteckningen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published="0">
    <pageSetUpPr fitToPage="1"/>
  </sheetPr>
  <dimension ref="A1:J22"/>
  <sheetViews>
    <sheetView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8.44140625" style="10" customWidth="1"/>
    <col min="2" max="5" width="7.5546875" style="10" customWidth="1"/>
    <col min="6" max="6" width="2.5546875" style="10" customWidth="1"/>
    <col min="7" max="7" width="7.5546875" style="10" customWidth="1"/>
    <col min="8" max="10" width="10.5546875" style="10" customWidth="1"/>
    <col min="11" max="16384" width="9.44140625" style="10"/>
  </cols>
  <sheetData>
    <row r="1" spans="1:10" ht="32.25" customHeight="1" x14ac:dyDescent="0.25">
      <c r="I1" s="27" t="s">
        <v>24</v>
      </c>
    </row>
    <row r="2" spans="1:10" ht="45" customHeight="1" x14ac:dyDescent="0.25">
      <c r="A2" s="58" t="s">
        <v>65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0" customHeight="1" x14ac:dyDescent="0.25">
      <c r="A3" s="15"/>
      <c r="B3" s="64" t="s">
        <v>8</v>
      </c>
      <c r="C3" s="61" t="s">
        <v>2</v>
      </c>
      <c r="D3" s="61"/>
      <c r="E3" s="64" t="s">
        <v>5</v>
      </c>
      <c r="F3" s="64"/>
      <c r="G3" s="64"/>
      <c r="H3" s="61" t="s">
        <v>3</v>
      </c>
      <c r="I3" s="61"/>
      <c r="J3" s="62" t="s">
        <v>43</v>
      </c>
    </row>
    <row r="4" spans="1:10" ht="15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2010</v>
      </c>
      <c r="B6" s="14">
        <v>41</v>
      </c>
      <c r="C6" s="14">
        <v>9</v>
      </c>
      <c r="D6" s="35">
        <f t="shared" ref="D6:D12" si="0">(C6/B6)*100</f>
        <v>21.951219512195124</v>
      </c>
      <c r="E6" s="16">
        <v>190000</v>
      </c>
      <c r="F6" s="16" t="s">
        <v>1</v>
      </c>
      <c r="G6" s="16">
        <v>500000</v>
      </c>
      <c r="H6" s="16">
        <v>351666.67</v>
      </c>
      <c r="I6" s="16">
        <v>375000</v>
      </c>
      <c r="J6" s="19">
        <v>514699.80493933271</v>
      </c>
    </row>
    <row r="7" spans="1:10" ht="12.75" customHeight="1" x14ac:dyDescent="0.25">
      <c r="A7" s="13">
        <v>2011</v>
      </c>
      <c r="B7" s="14">
        <v>42</v>
      </c>
      <c r="C7" s="14">
        <v>7</v>
      </c>
      <c r="D7" s="35">
        <f t="shared" si="0"/>
        <v>16.666666666666664</v>
      </c>
      <c r="E7" s="16">
        <v>200000</v>
      </c>
      <c r="F7" s="16" t="s">
        <v>1</v>
      </c>
      <c r="G7" s="16">
        <v>500000</v>
      </c>
      <c r="H7" s="16">
        <v>353571.43</v>
      </c>
      <c r="I7" s="16">
        <v>350000</v>
      </c>
      <c r="J7" s="19">
        <v>466565.52034164977</v>
      </c>
    </row>
    <row r="8" spans="1:10" ht="12.75" customHeight="1" x14ac:dyDescent="0.25">
      <c r="A8" s="13">
        <v>2012</v>
      </c>
      <c r="B8" s="14">
        <v>42</v>
      </c>
      <c r="C8" s="14">
        <v>6</v>
      </c>
      <c r="D8" s="35">
        <f t="shared" si="0"/>
        <v>14.285714285714285</v>
      </c>
      <c r="E8" s="16">
        <v>300000</v>
      </c>
      <c r="F8" s="16" t="s">
        <v>1</v>
      </c>
      <c r="G8" s="16">
        <v>450000</v>
      </c>
      <c r="H8" s="16">
        <v>366666.67</v>
      </c>
      <c r="I8" s="16">
        <v>350000</v>
      </c>
      <c r="J8" s="19">
        <v>462452.25970719283</v>
      </c>
    </row>
    <row r="9" spans="1:10" ht="12.75" customHeight="1" x14ac:dyDescent="0.25">
      <c r="A9" s="13">
        <v>2013</v>
      </c>
      <c r="B9" s="14">
        <v>42</v>
      </c>
      <c r="C9" s="14">
        <v>10</v>
      </c>
      <c r="D9" s="35">
        <f t="shared" si="0"/>
        <v>23.809523809523807</v>
      </c>
      <c r="E9" s="16">
        <v>90000</v>
      </c>
      <c r="F9" s="16" t="s">
        <v>1</v>
      </c>
      <c r="G9" s="16">
        <v>600000</v>
      </c>
      <c r="H9" s="16">
        <v>320500</v>
      </c>
      <c r="I9" s="16">
        <v>287500</v>
      </c>
      <c r="J9" s="19">
        <v>380040.83614595933</v>
      </c>
    </row>
    <row r="10" spans="1:10" ht="12.75" customHeight="1" x14ac:dyDescent="0.25">
      <c r="A10" s="13">
        <v>2014</v>
      </c>
      <c r="B10" s="14">
        <v>41</v>
      </c>
      <c r="C10" s="19">
        <v>8</v>
      </c>
      <c r="D10" s="35">
        <f t="shared" si="0"/>
        <v>19.512195121951219</v>
      </c>
      <c r="E10" s="16">
        <v>90000</v>
      </c>
      <c r="F10" s="16" t="s">
        <v>1</v>
      </c>
      <c r="G10" s="16">
        <v>600000</v>
      </c>
      <c r="H10" s="16">
        <v>341250</v>
      </c>
      <c r="I10" s="16">
        <v>300000</v>
      </c>
      <c r="J10" s="19">
        <v>397285.3998532648</v>
      </c>
    </row>
    <row r="11" spans="1:10" ht="12.75" customHeight="1" x14ac:dyDescent="0.25">
      <c r="A11" s="13">
        <v>2015</v>
      </c>
      <c r="B11" s="14">
        <v>47</v>
      </c>
      <c r="C11" s="19">
        <v>13</v>
      </c>
      <c r="D11" s="35">
        <f t="shared" si="0"/>
        <v>27.659574468085108</v>
      </c>
      <c r="E11" s="16">
        <v>90000</v>
      </c>
      <c r="F11" s="16" t="s">
        <v>1</v>
      </c>
      <c r="G11" s="16">
        <v>500000</v>
      </c>
      <c r="H11" s="16">
        <v>339615.38</v>
      </c>
      <c r="I11" s="16">
        <v>350000</v>
      </c>
      <c r="J11" s="19">
        <v>463706.7177277804</v>
      </c>
    </row>
    <row r="12" spans="1:10" ht="12.75" customHeight="1" x14ac:dyDescent="0.25">
      <c r="A12" s="13">
        <v>2016</v>
      </c>
      <c r="B12" s="14">
        <v>49</v>
      </c>
      <c r="C12" s="19">
        <v>12</v>
      </c>
      <c r="D12" s="35">
        <f t="shared" si="0"/>
        <v>24.489795918367346</v>
      </c>
      <c r="E12" s="16">
        <v>350000</v>
      </c>
      <c r="F12" s="16" t="s">
        <v>1</v>
      </c>
      <c r="G12" s="16">
        <v>500000</v>
      </c>
      <c r="H12" s="16">
        <v>410291.66666666669</v>
      </c>
      <c r="I12" s="16">
        <v>400000</v>
      </c>
      <c r="J12" s="19">
        <v>524792.21312770597</v>
      </c>
    </row>
    <row r="13" spans="1:10" ht="12.75" customHeight="1" x14ac:dyDescent="0.25">
      <c r="A13" s="13">
        <v>2017</v>
      </c>
      <c r="B13" s="14">
        <v>54</v>
      </c>
      <c r="C13" s="19">
        <v>20</v>
      </c>
      <c r="D13" s="35">
        <f t="shared" ref="D13" si="1">(C13/B13)*100</f>
        <v>37.037037037037038</v>
      </c>
      <c r="E13" s="16">
        <v>65000</v>
      </c>
      <c r="F13" s="16" t="s">
        <v>1</v>
      </c>
      <c r="G13" s="16">
        <v>700000</v>
      </c>
      <c r="H13" s="16">
        <v>403658.35</v>
      </c>
      <c r="I13" s="16">
        <v>400000</v>
      </c>
      <c r="J13" s="19">
        <v>515538.17019030766</v>
      </c>
    </row>
    <row r="14" spans="1:10" ht="12.75" customHeight="1" x14ac:dyDescent="0.25">
      <c r="A14" s="13">
        <v>2018</v>
      </c>
      <c r="B14" s="14">
        <v>53</v>
      </c>
      <c r="C14" s="19">
        <v>25</v>
      </c>
      <c r="D14" s="35">
        <f t="shared" ref="D14" si="2">(C14/B14)*100</f>
        <v>47.169811320754718</v>
      </c>
      <c r="E14" s="16">
        <v>250000</v>
      </c>
      <c r="F14" s="16" t="s">
        <v>1</v>
      </c>
      <c r="G14" s="16">
        <v>650000</v>
      </c>
      <c r="H14" s="16">
        <v>385600</v>
      </c>
      <c r="I14" s="16">
        <v>370000</v>
      </c>
      <c r="J14" s="19">
        <v>467739.03775883064</v>
      </c>
    </row>
    <row r="15" spans="1:10" ht="12.75" customHeight="1" x14ac:dyDescent="0.25">
      <c r="A15" s="13">
        <v>2019</v>
      </c>
      <c r="B15" s="14">
        <v>49</v>
      </c>
      <c r="C15" s="19">
        <v>17</v>
      </c>
      <c r="D15" s="35">
        <f t="shared" ref="D15" si="3">(C15/B15)*100</f>
        <v>34.693877551020407</v>
      </c>
      <c r="E15" s="16">
        <v>82500</v>
      </c>
      <c r="F15" s="16" t="s">
        <v>1</v>
      </c>
      <c r="G15" s="16">
        <v>500000</v>
      </c>
      <c r="H15" s="16">
        <v>362500</v>
      </c>
      <c r="I15" s="16">
        <v>360000</v>
      </c>
      <c r="J15" s="19">
        <v>447119.00915455032</v>
      </c>
    </row>
    <row r="16" spans="1:10" ht="12.75" customHeight="1" x14ac:dyDescent="0.25">
      <c r="A16" s="13">
        <v>2020</v>
      </c>
      <c r="B16" s="14">
        <v>53</v>
      </c>
      <c r="C16" s="19">
        <v>27</v>
      </c>
      <c r="D16" s="35">
        <v>50.943396226415096</v>
      </c>
      <c r="E16" s="16">
        <v>250000</v>
      </c>
      <c r="F16" s="16" t="s">
        <v>1</v>
      </c>
      <c r="G16" s="16">
        <v>825000</v>
      </c>
      <c r="H16" s="16">
        <v>463222.22</v>
      </c>
      <c r="I16" s="16">
        <v>425000</v>
      </c>
      <c r="J16" s="19">
        <v>525240.38461538451</v>
      </c>
    </row>
    <row r="17" spans="1:10" ht="12.75" customHeight="1" x14ac:dyDescent="0.25">
      <c r="A17" s="13">
        <v>2021</v>
      </c>
      <c r="B17" s="14">
        <v>51</v>
      </c>
      <c r="C17" s="19">
        <v>24</v>
      </c>
      <c r="D17" s="21">
        <v>47.058823529411761</v>
      </c>
      <c r="E17" s="14">
        <v>70000</v>
      </c>
      <c r="F17" s="14" t="s">
        <v>1</v>
      </c>
      <c r="G17" s="14">
        <v>435000</v>
      </c>
      <c r="H17" s="14">
        <v>371250</v>
      </c>
      <c r="I17" s="14">
        <v>400000</v>
      </c>
      <c r="J17" s="14">
        <v>483871.90768961795</v>
      </c>
    </row>
    <row r="18" spans="1:10" ht="12.75" customHeight="1" x14ac:dyDescent="0.25">
      <c r="A18" s="13">
        <v>2022</v>
      </c>
      <c r="B18" s="14">
        <v>52</v>
      </c>
      <c r="C18" s="19">
        <v>24</v>
      </c>
      <c r="D18" s="21">
        <v>46.153846153846153</v>
      </c>
      <c r="E18" s="14">
        <v>240000</v>
      </c>
      <c r="F18" s="14" t="s">
        <v>1</v>
      </c>
      <c r="G18" s="14">
        <v>550000</v>
      </c>
      <c r="H18" s="14">
        <v>384687.5</v>
      </c>
      <c r="I18" s="14">
        <v>395000</v>
      </c>
      <c r="J18" s="14">
        <v>440924.55163883726</v>
      </c>
    </row>
    <row r="19" spans="1:10" ht="12.75" customHeight="1" x14ac:dyDescent="0.25">
      <c r="A19" s="13">
        <v>2023</v>
      </c>
      <c r="B19" s="14">
        <v>51</v>
      </c>
      <c r="C19" s="19">
        <v>27</v>
      </c>
      <c r="D19" s="21">
        <v>52.941176470588239</v>
      </c>
      <c r="E19" s="14">
        <v>70000</v>
      </c>
      <c r="F19" s="14" t="s">
        <v>1</v>
      </c>
      <c r="G19" s="14">
        <v>600000</v>
      </c>
      <c r="H19" s="14">
        <v>379259.26</v>
      </c>
      <c r="I19" s="14">
        <v>370000</v>
      </c>
      <c r="J19" s="14">
        <v>380494.17884567752</v>
      </c>
    </row>
    <row r="20" spans="1:10" ht="12.75" customHeight="1" x14ac:dyDescent="0.25">
      <c r="A20" s="13">
        <v>2024</v>
      </c>
      <c r="B20" s="14">
        <v>45</v>
      </c>
      <c r="C20" s="19">
        <v>24</v>
      </c>
      <c r="D20" s="21">
        <v>53.333333333333336</v>
      </c>
      <c r="E20" s="14">
        <v>270000</v>
      </c>
      <c r="F20" s="14" t="s">
        <v>1</v>
      </c>
      <c r="G20" s="14">
        <v>430000</v>
      </c>
      <c r="H20" s="14">
        <v>367916.67</v>
      </c>
      <c r="I20" s="14">
        <v>372500</v>
      </c>
      <c r="J20" s="14">
        <v>372500</v>
      </c>
    </row>
    <row r="21" spans="1:10" ht="6" customHeight="1" x14ac:dyDescent="0.25">
      <c r="A21" s="26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15" customHeight="1" x14ac:dyDescent="0.25">
      <c r="A22" s="59" t="s">
        <v>23</v>
      </c>
      <c r="B22" s="60"/>
      <c r="C22" s="60"/>
      <c r="D22" s="60"/>
      <c r="E22" s="60"/>
      <c r="F22" s="60"/>
      <c r="G22" s="60"/>
      <c r="H22" s="60"/>
      <c r="I22" s="60"/>
      <c r="J22" s="60"/>
    </row>
  </sheetData>
  <mergeCells count="7">
    <mergeCell ref="A2:J2"/>
    <mergeCell ref="A22:J22"/>
    <mergeCell ref="C3:D3"/>
    <mergeCell ref="E3:G4"/>
    <mergeCell ref="H3:I3"/>
    <mergeCell ref="J3:J4"/>
    <mergeCell ref="B3:B4"/>
  </mergeCells>
  <hyperlinks>
    <hyperlink ref="I1" location="Innehåll!A1" display="Till innehållsförteckningen" xr:uid="{00000000-0004-0000-13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published="0">
    <pageSetUpPr fitToPage="1"/>
  </sheetPr>
  <dimension ref="A1:J22"/>
  <sheetViews>
    <sheetView zoomScaleNormal="100"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8.44140625" style="10" customWidth="1"/>
    <col min="2" max="5" width="7.5546875" style="10" customWidth="1"/>
    <col min="6" max="6" width="2.5546875" style="10" customWidth="1"/>
    <col min="7" max="7" width="7.5546875" style="10" customWidth="1"/>
    <col min="8" max="10" width="10.5546875" style="10" customWidth="1"/>
    <col min="11" max="16384" width="9.44140625" style="10"/>
  </cols>
  <sheetData>
    <row r="1" spans="1:10" ht="32.25" customHeight="1" x14ac:dyDescent="0.25">
      <c r="I1" s="27" t="s">
        <v>24</v>
      </c>
    </row>
    <row r="2" spans="1:10" ht="45" customHeight="1" x14ac:dyDescent="0.25">
      <c r="A2" s="58" t="s">
        <v>66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0" customHeight="1" x14ac:dyDescent="0.25">
      <c r="B3" s="64" t="s">
        <v>8</v>
      </c>
      <c r="C3" s="61" t="s">
        <v>2</v>
      </c>
      <c r="D3" s="61"/>
      <c r="E3" s="62" t="s">
        <v>5</v>
      </c>
      <c r="F3" s="62"/>
      <c r="G3" s="62"/>
      <c r="H3" s="61" t="s">
        <v>3</v>
      </c>
      <c r="I3" s="61"/>
      <c r="J3" s="62" t="s">
        <v>43</v>
      </c>
    </row>
    <row r="4" spans="1:10" ht="15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2010</v>
      </c>
      <c r="B6" s="14">
        <v>41</v>
      </c>
      <c r="C6" s="14">
        <v>5</v>
      </c>
      <c r="D6" s="35">
        <f t="shared" ref="D6:D12" si="0">(C6/B6)*100</f>
        <v>12.195121951219512</v>
      </c>
      <c r="E6" s="16">
        <v>200000</v>
      </c>
      <c r="F6" s="16" t="s">
        <v>1</v>
      </c>
      <c r="G6" s="16">
        <v>450000</v>
      </c>
      <c r="H6" s="16">
        <v>320000</v>
      </c>
      <c r="I6" s="16">
        <v>300000</v>
      </c>
      <c r="J6" s="16">
        <v>411759.8439514662</v>
      </c>
    </row>
    <row r="7" spans="1:10" ht="12.75" customHeight="1" x14ac:dyDescent="0.25">
      <c r="A7" s="13">
        <v>2011</v>
      </c>
      <c r="B7" s="14">
        <v>42</v>
      </c>
      <c r="C7" s="14">
        <v>5</v>
      </c>
      <c r="D7" s="35">
        <f t="shared" si="0"/>
        <v>11.904761904761903</v>
      </c>
      <c r="E7" s="16">
        <v>250000</v>
      </c>
      <c r="F7" s="16" t="s">
        <v>1</v>
      </c>
      <c r="G7" s="16">
        <v>375000</v>
      </c>
      <c r="H7" s="16">
        <v>325000</v>
      </c>
      <c r="I7" s="16">
        <v>350000</v>
      </c>
      <c r="J7" s="16">
        <v>466565.52034164977</v>
      </c>
    </row>
    <row r="8" spans="1:10" ht="12.75" customHeight="1" x14ac:dyDescent="0.25">
      <c r="A8" s="13">
        <v>2012</v>
      </c>
      <c r="B8" s="14">
        <v>42</v>
      </c>
      <c r="C8" s="14">
        <v>5</v>
      </c>
      <c r="D8" s="35">
        <f t="shared" si="0"/>
        <v>11.904761904761903</v>
      </c>
      <c r="E8" s="16">
        <v>250000</v>
      </c>
      <c r="F8" s="16" t="s">
        <v>1</v>
      </c>
      <c r="G8" s="16">
        <v>500000</v>
      </c>
      <c r="H8" s="16">
        <v>354000</v>
      </c>
      <c r="I8" s="16">
        <v>300000</v>
      </c>
      <c r="J8" s="16">
        <v>396387.65117759386</v>
      </c>
    </row>
    <row r="9" spans="1:10" ht="12.75" customHeight="1" x14ac:dyDescent="0.25">
      <c r="A9" s="13">
        <v>2013</v>
      </c>
      <c r="B9" s="14">
        <v>42</v>
      </c>
      <c r="C9" s="14">
        <v>3</v>
      </c>
      <c r="D9" s="35">
        <f t="shared" si="0"/>
        <v>7.1428571428571423</v>
      </c>
      <c r="E9" s="16">
        <v>300000</v>
      </c>
      <c r="F9" s="16" t="s">
        <v>1</v>
      </c>
      <c r="G9" s="16">
        <v>450000</v>
      </c>
      <c r="H9" s="16">
        <v>366666.67</v>
      </c>
      <c r="I9" s="16">
        <v>350000</v>
      </c>
      <c r="J9" s="16">
        <v>462658.40922116785</v>
      </c>
    </row>
    <row r="10" spans="1:10" ht="12.75" customHeight="1" x14ac:dyDescent="0.25">
      <c r="A10" s="13">
        <v>2014</v>
      </c>
      <c r="B10" s="14">
        <v>41</v>
      </c>
      <c r="C10" s="19">
        <v>2</v>
      </c>
      <c r="D10" s="35">
        <f t="shared" si="0"/>
        <v>4.8780487804878048</v>
      </c>
      <c r="E10" s="16">
        <v>375000</v>
      </c>
      <c r="F10" s="16" t="s">
        <v>1</v>
      </c>
      <c r="G10" s="16">
        <v>450000</v>
      </c>
      <c r="H10" s="16">
        <v>412500</v>
      </c>
      <c r="I10" s="16">
        <v>412500</v>
      </c>
      <c r="J10" s="16">
        <v>546267.42479823914</v>
      </c>
    </row>
    <row r="11" spans="1:10" ht="12.75" customHeight="1" x14ac:dyDescent="0.25">
      <c r="A11" s="13">
        <v>2015</v>
      </c>
      <c r="B11" s="14">
        <v>47</v>
      </c>
      <c r="C11" s="19">
        <v>2</v>
      </c>
      <c r="D11" s="35">
        <f t="shared" si="0"/>
        <v>4.2553191489361701</v>
      </c>
      <c r="E11" s="16">
        <v>300000</v>
      </c>
      <c r="F11" s="16" t="s">
        <v>1</v>
      </c>
      <c r="G11" s="16">
        <v>350000</v>
      </c>
      <c r="H11" s="16">
        <v>325000</v>
      </c>
      <c r="I11" s="16">
        <v>325000</v>
      </c>
      <c r="J11" s="16">
        <v>430584.80931865325</v>
      </c>
    </row>
    <row r="12" spans="1:10" ht="12.75" customHeight="1" x14ac:dyDescent="0.25">
      <c r="A12" s="13">
        <v>2016</v>
      </c>
      <c r="B12" s="14">
        <v>49</v>
      </c>
      <c r="C12" s="19">
        <v>1</v>
      </c>
      <c r="D12" s="35">
        <f t="shared" si="0"/>
        <v>2.0408163265306123</v>
      </c>
      <c r="E12" s="16">
        <v>500000</v>
      </c>
      <c r="F12" s="16" t="s">
        <v>1</v>
      </c>
      <c r="G12" s="16">
        <v>500000</v>
      </c>
      <c r="H12" s="16">
        <v>500000</v>
      </c>
      <c r="I12" s="16">
        <v>500000</v>
      </c>
      <c r="J12" s="16">
        <v>655990.2664096324</v>
      </c>
    </row>
    <row r="13" spans="1:10" ht="12.75" customHeight="1" x14ac:dyDescent="0.25">
      <c r="A13" s="13">
        <v>2017</v>
      </c>
      <c r="B13" s="14">
        <v>54</v>
      </c>
      <c r="C13" s="19">
        <v>1</v>
      </c>
      <c r="D13" s="35">
        <f t="shared" ref="D13" si="1">(C13/B13)*100</f>
        <v>1.8518518518518516</v>
      </c>
      <c r="E13" s="16">
        <v>450000</v>
      </c>
      <c r="F13" s="16" t="s">
        <v>1</v>
      </c>
      <c r="G13" s="16">
        <v>450000</v>
      </c>
      <c r="H13" s="16">
        <v>450000</v>
      </c>
      <c r="I13" s="16">
        <v>450000</v>
      </c>
      <c r="J13" s="16">
        <v>579980.44146409607</v>
      </c>
    </row>
    <row r="14" spans="1:10" ht="12.75" customHeight="1" x14ac:dyDescent="0.25">
      <c r="A14" s="13">
        <v>2018</v>
      </c>
      <c r="B14" s="14">
        <v>53</v>
      </c>
      <c r="C14" s="19">
        <v>4</v>
      </c>
      <c r="D14" s="35">
        <f t="shared" ref="D14" si="2">(C14/B14)*100</f>
        <v>7.5471698113207548</v>
      </c>
      <c r="E14" s="16">
        <v>175000</v>
      </c>
      <c r="F14" s="16" t="s">
        <v>1</v>
      </c>
      <c r="G14" s="16">
        <v>400000</v>
      </c>
      <c r="H14" s="16">
        <v>237500</v>
      </c>
      <c r="I14" s="16">
        <v>187500</v>
      </c>
      <c r="J14" s="16">
        <v>237029.91778319122</v>
      </c>
    </row>
    <row r="15" spans="1:10" ht="12.75" customHeight="1" x14ac:dyDescent="0.25">
      <c r="A15" s="13">
        <v>2019</v>
      </c>
      <c r="B15" s="14">
        <v>49</v>
      </c>
      <c r="C15" s="19">
        <v>3</v>
      </c>
      <c r="D15" s="35">
        <f t="shared" ref="D15" si="3">(C15/B15)*100</f>
        <v>6.1224489795918364</v>
      </c>
      <c r="E15" s="16">
        <v>250000</v>
      </c>
      <c r="F15" s="16" t="s">
        <v>1</v>
      </c>
      <c r="G15" s="16">
        <v>300000</v>
      </c>
      <c r="H15" s="16">
        <v>283333</v>
      </c>
      <c r="I15" s="16">
        <v>300000</v>
      </c>
      <c r="J15" s="16">
        <v>372599.17429545859</v>
      </c>
    </row>
    <row r="16" spans="1:10" ht="12.75" customHeight="1" x14ac:dyDescent="0.25">
      <c r="A16" s="13">
        <v>2020</v>
      </c>
      <c r="B16" s="14">
        <v>53</v>
      </c>
      <c r="C16" s="19">
        <v>3</v>
      </c>
      <c r="D16" s="35">
        <v>5.6603773584905666</v>
      </c>
      <c r="E16" s="16">
        <v>300000</v>
      </c>
      <c r="F16" s="16" t="s">
        <v>1</v>
      </c>
      <c r="G16" s="16">
        <v>400000</v>
      </c>
      <c r="H16" s="16">
        <v>350000</v>
      </c>
      <c r="I16" s="16">
        <v>350000</v>
      </c>
      <c r="J16" s="16">
        <v>432550.90497737553</v>
      </c>
    </row>
    <row r="17" spans="1:10" ht="12.75" customHeight="1" x14ac:dyDescent="0.25">
      <c r="A17" s="13">
        <v>2021</v>
      </c>
      <c r="B17" s="14">
        <v>51</v>
      </c>
      <c r="C17" s="19" t="s">
        <v>25</v>
      </c>
      <c r="D17" s="21">
        <v>0</v>
      </c>
      <c r="E17" s="40" t="s">
        <v>36</v>
      </c>
      <c r="F17" s="14" t="s">
        <v>1</v>
      </c>
      <c r="G17" s="40" t="s">
        <v>36</v>
      </c>
      <c r="H17" s="40" t="s">
        <v>36</v>
      </c>
      <c r="I17" s="40" t="s">
        <v>36</v>
      </c>
      <c r="J17" s="40" t="s">
        <v>36</v>
      </c>
    </row>
    <row r="18" spans="1:10" ht="12.75" customHeight="1" x14ac:dyDescent="0.25">
      <c r="A18" s="13">
        <v>2022</v>
      </c>
      <c r="B18" s="14">
        <v>52</v>
      </c>
      <c r="C18" s="19">
        <v>1</v>
      </c>
      <c r="D18" s="21">
        <v>1.9230769230769231</v>
      </c>
      <c r="E18" s="14">
        <v>400000</v>
      </c>
      <c r="F18" s="14" t="s">
        <v>1</v>
      </c>
      <c r="G18" s="14">
        <v>400000</v>
      </c>
      <c r="H18" s="14">
        <v>400000</v>
      </c>
      <c r="I18" s="14">
        <v>400000</v>
      </c>
      <c r="J18" s="14">
        <v>446505.87507730356</v>
      </c>
    </row>
    <row r="19" spans="1:10" ht="12.75" customHeight="1" x14ac:dyDescent="0.25">
      <c r="A19" s="13">
        <v>2023</v>
      </c>
      <c r="B19" s="14">
        <v>51</v>
      </c>
      <c r="C19" s="19">
        <v>1</v>
      </c>
      <c r="D19" s="21">
        <v>1.9607843137254901</v>
      </c>
      <c r="E19" s="14">
        <v>350000</v>
      </c>
      <c r="F19" s="14" t="s">
        <v>1</v>
      </c>
      <c r="G19" s="14">
        <v>350000</v>
      </c>
      <c r="H19" s="14">
        <v>350000</v>
      </c>
      <c r="I19" s="14">
        <v>350000</v>
      </c>
      <c r="J19" s="14">
        <v>359926.92593510036</v>
      </c>
    </row>
    <row r="20" spans="1:10" ht="12.75" customHeight="1" x14ac:dyDescent="0.25">
      <c r="A20" s="13">
        <v>2024</v>
      </c>
      <c r="B20" s="14">
        <v>45</v>
      </c>
      <c r="C20" s="19">
        <v>3</v>
      </c>
      <c r="D20" s="21">
        <v>6.666666666666667</v>
      </c>
      <c r="E20" s="14">
        <v>200000</v>
      </c>
      <c r="F20" s="14" t="s">
        <v>1</v>
      </c>
      <c r="G20" s="14">
        <v>375000</v>
      </c>
      <c r="H20" s="14">
        <v>258333.33</v>
      </c>
      <c r="I20" s="14">
        <v>200000</v>
      </c>
      <c r="J20" s="14">
        <v>200000</v>
      </c>
    </row>
    <row r="21" spans="1:10" ht="6" customHeight="1" x14ac:dyDescent="0.25">
      <c r="A21" s="26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15" customHeight="1" x14ac:dyDescent="0.25">
      <c r="A22" s="59" t="s">
        <v>23</v>
      </c>
      <c r="B22" s="60"/>
      <c r="C22" s="60"/>
      <c r="D22" s="60"/>
      <c r="E22" s="60"/>
      <c r="F22" s="60"/>
      <c r="G22" s="60"/>
      <c r="H22" s="60"/>
      <c r="I22" s="60"/>
      <c r="J22" s="60"/>
    </row>
  </sheetData>
  <mergeCells count="7">
    <mergeCell ref="A22:J22"/>
    <mergeCell ref="A2:J2"/>
    <mergeCell ref="C3:D3"/>
    <mergeCell ref="E3:G4"/>
    <mergeCell ref="H3:I3"/>
    <mergeCell ref="J3:J4"/>
    <mergeCell ref="B3:B4"/>
  </mergeCells>
  <hyperlinks>
    <hyperlink ref="I1" location="Innehåll!A1" display="Till innehållsförteckningen" xr:uid="{00000000-0004-0000-1100-000000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published="0">
    <pageSetUpPr fitToPage="1"/>
  </sheetPr>
  <dimension ref="A1:J22"/>
  <sheetViews>
    <sheetView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8.44140625" style="10" customWidth="1"/>
    <col min="2" max="5" width="7.5546875" style="10" customWidth="1"/>
    <col min="6" max="6" width="2.5546875" style="10" customWidth="1"/>
    <col min="7" max="7" width="7.5546875" style="10" customWidth="1"/>
    <col min="8" max="10" width="10.5546875" style="10" customWidth="1"/>
    <col min="11" max="16384" width="9.44140625" style="10"/>
  </cols>
  <sheetData>
    <row r="1" spans="1:10" ht="32.25" customHeight="1" x14ac:dyDescent="0.25">
      <c r="I1" s="27" t="s">
        <v>24</v>
      </c>
    </row>
    <row r="2" spans="1:10" ht="45" customHeight="1" x14ac:dyDescent="0.25">
      <c r="A2" s="58" t="s">
        <v>67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0" customHeight="1" x14ac:dyDescent="0.25">
      <c r="B3" s="64" t="s">
        <v>8</v>
      </c>
      <c r="C3" s="61" t="s">
        <v>2</v>
      </c>
      <c r="D3" s="61"/>
      <c r="E3" s="62" t="s">
        <v>5</v>
      </c>
      <c r="F3" s="62"/>
      <c r="G3" s="62"/>
      <c r="H3" s="61" t="s">
        <v>3</v>
      </c>
      <c r="I3" s="61"/>
      <c r="J3" s="62" t="s">
        <v>43</v>
      </c>
    </row>
    <row r="4" spans="1:10" ht="15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2010</v>
      </c>
      <c r="B6" s="14">
        <v>41</v>
      </c>
      <c r="C6" s="14">
        <v>3</v>
      </c>
      <c r="D6" s="35">
        <f t="shared" ref="D6:D12" si="0">(C6/B6)*100</f>
        <v>7.3170731707317067</v>
      </c>
      <c r="E6" s="16">
        <v>25000</v>
      </c>
      <c r="F6" s="16" t="s">
        <v>1</v>
      </c>
      <c r="G6" s="16">
        <v>50000</v>
      </c>
      <c r="H6" s="16">
        <v>33333.33</v>
      </c>
      <c r="I6" s="16">
        <v>25000</v>
      </c>
      <c r="J6" s="16">
        <v>34313.32032928885</v>
      </c>
    </row>
    <row r="7" spans="1:10" ht="12.75" customHeight="1" x14ac:dyDescent="0.25">
      <c r="A7" s="13">
        <v>2011</v>
      </c>
      <c r="B7" s="14">
        <v>42</v>
      </c>
      <c r="C7" s="14">
        <v>2</v>
      </c>
      <c r="D7" s="35">
        <f t="shared" si="0"/>
        <v>4.7619047619047619</v>
      </c>
      <c r="E7" s="16">
        <v>25000</v>
      </c>
      <c r="F7" s="16" t="s">
        <v>1</v>
      </c>
      <c r="G7" s="16">
        <v>70000</v>
      </c>
      <c r="H7" s="16">
        <v>47500</v>
      </c>
      <c r="I7" s="16">
        <v>47500</v>
      </c>
      <c r="J7" s="16">
        <v>63319.606332081043</v>
      </c>
    </row>
    <row r="8" spans="1:10" ht="12.75" customHeight="1" x14ac:dyDescent="0.25">
      <c r="A8" s="13">
        <v>2012</v>
      </c>
      <c r="B8" s="14">
        <v>42</v>
      </c>
      <c r="C8" s="14" t="s">
        <v>25</v>
      </c>
      <c r="D8" s="35">
        <v>0</v>
      </c>
      <c r="E8" s="41" t="s">
        <v>36</v>
      </c>
      <c r="F8" s="16" t="s">
        <v>1</v>
      </c>
      <c r="G8" s="41" t="s">
        <v>36</v>
      </c>
      <c r="H8" s="41" t="s">
        <v>36</v>
      </c>
      <c r="I8" s="41" t="s">
        <v>36</v>
      </c>
      <c r="J8" s="41" t="s">
        <v>36</v>
      </c>
    </row>
    <row r="9" spans="1:10" ht="12.75" customHeight="1" x14ac:dyDescent="0.25">
      <c r="A9" s="13">
        <v>2013</v>
      </c>
      <c r="B9" s="14">
        <v>42</v>
      </c>
      <c r="C9" s="14">
        <v>1</v>
      </c>
      <c r="D9" s="35">
        <f t="shared" si="0"/>
        <v>2.3809523809523809</v>
      </c>
      <c r="E9" s="16">
        <v>75000</v>
      </c>
      <c r="F9" s="16" t="s">
        <v>1</v>
      </c>
      <c r="G9" s="16">
        <v>75000</v>
      </c>
      <c r="H9" s="16">
        <v>75000</v>
      </c>
      <c r="I9" s="16">
        <v>75000</v>
      </c>
      <c r="J9" s="16">
        <v>99141.087690250264</v>
      </c>
    </row>
    <row r="10" spans="1:10" ht="12.75" customHeight="1" x14ac:dyDescent="0.25">
      <c r="A10" s="13">
        <v>2014</v>
      </c>
      <c r="B10" s="14">
        <v>41</v>
      </c>
      <c r="C10" s="19">
        <v>2</v>
      </c>
      <c r="D10" s="35">
        <f t="shared" si="0"/>
        <v>4.8780487804878048</v>
      </c>
      <c r="E10" s="16">
        <v>100000</v>
      </c>
      <c r="F10" s="16" t="s">
        <v>1</v>
      </c>
      <c r="G10" s="16">
        <v>100000</v>
      </c>
      <c r="H10" s="16">
        <v>100000</v>
      </c>
      <c r="I10" s="16">
        <v>100000</v>
      </c>
      <c r="J10" s="16">
        <v>132428.46661775492</v>
      </c>
    </row>
    <row r="11" spans="1:10" ht="12.75" customHeight="1" x14ac:dyDescent="0.25">
      <c r="A11" s="13">
        <v>2015</v>
      </c>
      <c r="B11" s="14">
        <v>47</v>
      </c>
      <c r="C11" s="19">
        <v>3</v>
      </c>
      <c r="D11" s="35">
        <f t="shared" si="0"/>
        <v>6.3829787234042552</v>
      </c>
      <c r="E11" s="16">
        <v>37500</v>
      </c>
      <c r="F11" s="16" t="s">
        <v>1</v>
      </c>
      <c r="G11" s="16">
        <v>47500</v>
      </c>
      <c r="H11" s="16">
        <v>43333.33</v>
      </c>
      <c r="I11" s="16">
        <v>45000</v>
      </c>
      <c r="J11" s="16">
        <v>59619.43513642891</v>
      </c>
    </row>
    <row r="12" spans="1:10" ht="12.75" customHeight="1" x14ac:dyDescent="0.25">
      <c r="A12" s="13">
        <v>2016</v>
      </c>
      <c r="B12" s="14">
        <v>49</v>
      </c>
      <c r="C12" s="19">
        <v>5</v>
      </c>
      <c r="D12" s="35">
        <f t="shared" si="0"/>
        <v>10.204081632653061</v>
      </c>
      <c r="E12" s="16">
        <v>32500</v>
      </c>
      <c r="F12" s="16" t="s">
        <v>1</v>
      </c>
      <c r="G12" s="16">
        <v>40000</v>
      </c>
      <c r="H12" s="16">
        <v>37000</v>
      </c>
      <c r="I12" s="16">
        <v>37500</v>
      </c>
      <c r="J12" s="16">
        <v>49199.269980722434</v>
      </c>
    </row>
    <row r="13" spans="1:10" ht="12.75" customHeight="1" x14ac:dyDescent="0.25">
      <c r="A13" s="13">
        <v>2017</v>
      </c>
      <c r="B13" s="14">
        <v>54</v>
      </c>
      <c r="C13" s="19">
        <v>8</v>
      </c>
      <c r="D13" s="35">
        <f t="shared" ref="D13" si="1">(C13/B13)*100</f>
        <v>14.814814814814813</v>
      </c>
      <c r="E13" s="16">
        <v>10000</v>
      </c>
      <c r="F13" s="16" t="s">
        <v>1</v>
      </c>
      <c r="G13" s="16">
        <v>120000</v>
      </c>
      <c r="H13" s="16">
        <v>51250</v>
      </c>
      <c r="I13" s="16">
        <v>40000</v>
      </c>
      <c r="J13" s="16">
        <v>51553.817019030765</v>
      </c>
    </row>
    <row r="14" spans="1:10" ht="12.75" customHeight="1" x14ac:dyDescent="0.25">
      <c r="A14" s="13">
        <v>2018</v>
      </c>
      <c r="B14" s="14">
        <v>53</v>
      </c>
      <c r="C14" s="19">
        <v>9</v>
      </c>
      <c r="D14" s="35">
        <f t="shared" ref="D14" si="2">(C14/B14)*100</f>
        <v>16.981132075471699</v>
      </c>
      <c r="E14" s="16">
        <v>10000</v>
      </c>
      <c r="F14" s="16" t="s">
        <v>1</v>
      </c>
      <c r="G14" s="16">
        <v>100000</v>
      </c>
      <c r="H14" s="16">
        <v>58333</v>
      </c>
      <c r="I14" s="16">
        <v>50000</v>
      </c>
      <c r="J14" s="16">
        <v>63207.978075517654</v>
      </c>
    </row>
    <row r="15" spans="1:10" ht="12.75" customHeight="1" x14ac:dyDescent="0.25">
      <c r="A15" s="13">
        <v>2019</v>
      </c>
      <c r="B15" s="14">
        <v>49</v>
      </c>
      <c r="C15" s="19">
        <v>8</v>
      </c>
      <c r="D15" s="35">
        <f t="shared" ref="D15" si="3">(C15/B15)*100</f>
        <v>16.326530612244898</v>
      </c>
      <c r="E15" s="16">
        <v>15000</v>
      </c>
      <c r="F15" s="16" t="s">
        <v>1</v>
      </c>
      <c r="G15" s="16">
        <v>150000</v>
      </c>
      <c r="H15" s="16">
        <v>60000</v>
      </c>
      <c r="I15" s="16">
        <v>50000</v>
      </c>
      <c r="J15" s="16">
        <v>62099.86238257643</v>
      </c>
    </row>
    <row r="16" spans="1:10" ht="12.75" customHeight="1" x14ac:dyDescent="0.25">
      <c r="A16" s="13">
        <v>2020</v>
      </c>
      <c r="B16" s="14">
        <v>53</v>
      </c>
      <c r="C16" s="19">
        <v>5</v>
      </c>
      <c r="D16" s="35">
        <v>9.433962264150944</v>
      </c>
      <c r="E16" s="16">
        <v>16000</v>
      </c>
      <c r="F16" s="16" t="s">
        <v>1</v>
      </c>
      <c r="G16" s="16">
        <v>70000</v>
      </c>
      <c r="H16" s="16">
        <v>34200</v>
      </c>
      <c r="I16" s="16">
        <v>25000</v>
      </c>
      <c r="J16" s="16">
        <v>30896.49321266968</v>
      </c>
    </row>
    <row r="17" spans="1:10" ht="12.75" customHeight="1" x14ac:dyDescent="0.25">
      <c r="A17" s="13">
        <v>2021</v>
      </c>
      <c r="B17" s="14">
        <v>51</v>
      </c>
      <c r="C17" s="19">
        <v>3</v>
      </c>
      <c r="D17" s="21">
        <v>5.8823529411764701</v>
      </c>
      <c r="E17" s="14">
        <v>25000</v>
      </c>
      <c r="F17" s="14" t="s">
        <v>1</v>
      </c>
      <c r="G17" s="14">
        <v>125000</v>
      </c>
      <c r="H17" s="14">
        <v>58333.33</v>
      </c>
      <c r="I17" s="14">
        <v>25000</v>
      </c>
      <c r="J17" s="14">
        <v>30241.994230601122</v>
      </c>
    </row>
    <row r="18" spans="1:10" ht="12.75" customHeight="1" x14ac:dyDescent="0.25">
      <c r="A18" s="13">
        <v>2022</v>
      </c>
      <c r="B18" s="14">
        <v>52</v>
      </c>
      <c r="C18" s="19">
        <v>3</v>
      </c>
      <c r="D18" s="21">
        <v>5.7692307692307692</v>
      </c>
      <c r="E18" s="14">
        <v>25000</v>
      </c>
      <c r="F18" s="14" t="s">
        <v>1</v>
      </c>
      <c r="G18" s="14">
        <v>25000</v>
      </c>
      <c r="H18" s="14">
        <v>25000</v>
      </c>
      <c r="I18" s="14">
        <v>25000</v>
      </c>
      <c r="J18" s="14">
        <v>27906.617192331472</v>
      </c>
    </row>
    <row r="19" spans="1:10" ht="12.75" customHeight="1" x14ac:dyDescent="0.25">
      <c r="A19" s="13">
        <v>2023</v>
      </c>
      <c r="B19" s="14">
        <v>51</v>
      </c>
      <c r="C19" s="19">
        <v>8</v>
      </c>
      <c r="D19" s="21">
        <v>15.686274509803921</v>
      </c>
      <c r="E19" s="14">
        <v>15000</v>
      </c>
      <c r="F19" s="14" t="s">
        <v>1</v>
      </c>
      <c r="G19" s="14">
        <v>25000</v>
      </c>
      <c r="H19" s="14">
        <v>20625</v>
      </c>
      <c r="I19" s="14">
        <v>21500</v>
      </c>
      <c r="J19" s="14">
        <v>22109.796878870449</v>
      </c>
    </row>
    <row r="20" spans="1:10" ht="12.75" customHeight="1" x14ac:dyDescent="0.25">
      <c r="A20" s="13">
        <v>2024</v>
      </c>
      <c r="B20" s="14">
        <v>45</v>
      </c>
      <c r="C20" s="19">
        <v>7</v>
      </c>
      <c r="D20" s="21">
        <v>15.555555555555555</v>
      </c>
      <c r="E20" s="14">
        <v>15000</v>
      </c>
      <c r="F20" s="14" t="s">
        <v>1</v>
      </c>
      <c r="G20" s="14">
        <v>150000</v>
      </c>
      <c r="H20" s="14">
        <v>43571.43</v>
      </c>
      <c r="I20" s="14">
        <v>15000</v>
      </c>
      <c r="J20" s="14">
        <v>15000</v>
      </c>
    </row>
    <row r="21" spans="1:10" ht="6" customHeight="1" x14ac:dyDescent="0.25">
      <c r="A21" s="26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15" customHeight="1" x14ac:dyDescent="0.25">
      <c r="A22" s="66" t="s">
        <v>23</v>
      </c>
      <c r="B22" s="66"/>
      <c r="C22" s="66"/>
      <c r="D22" s="66"/>
      <c r="E22" s="66"/>
      <c r="F22" s="66"/>
      <c r="G22" s="66"/>
      <c r="H22" s="66"/>
      <c r="I22" s="66"/>
      <c r="J22" s="66"/>
    </row>
  </sheetData>
  <mergeCells count="7">
    <mergeCell ref="A22:J22"/>
    <mergeCell ref="A2:J2"/>
    <mergeCell ref="C3:D3"/>
    <mergeCell ref="E3:G4"/>
    <mergeCell ref="H3:I3"/>
    <mergeCell ref="J3:J4"/>
    <mergeCell ref="B3:B4"/>
  </mergeCells>
  <hyperlinks>
    <hyperlink ref="I1" location="Innehåll!A1" display="Till innehållsförteckningen" xr:uid="{00000000-0004-0000-1400-000000000000}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A2AC-3152-43C0-9B75-C35031BB1614}">
  <sheetPr published="0">
    <pageSetUpPr fitToPage="1"/>
  </sheetPr>
  <dimension ref="A1:J9"/>
  <sheetViews>
    <sheetView workbookViewId="0">
      <pane ySplit="4" topLeftCell="A5" activePane="bottomLeft" state="frozen"/>
      <selection activeCell="A2" sqref="A2:J2"/>
      <selection pane="bottomLeft" activeCell="A2" sqref="A2:J2"/>
    </sheetView>
  </sheetViews>
  <sheetFormatPr defaultColWidth="9.44140625" defaultRowHeight="13.2" x14ac:dyDescent="0.25"/>
  <cols>
    <col min="1" max="1" width="8.44140625" style="10" customWidth="1"/>
    <col min="2" max="5" width="7.5546875" style="10" customWidth="1"/>
    <col min="6" max="6" width="2.5546875" style="10" customWidth="1"/>
    <col min="7" max="7" width="7.5546875" style="10" customWidth="1"/>
    <col min="8" max="10" width="10.5546875" style="10" customWidth="1"/>
    <col min="11" max="16384" width="9.44140625" style="10"/>
  </cols>
  <sheetData>
    <row r="1" spans="1:10" ht="32.25" customHeight="1" x14ac:dyDescent="0.25">
      <c r="I1" s="27" t="s">
        <v>24</v>
      </c>
    </row>
    <row r="2" spans="1:10" ht="45" customHeight="1" x14ac:dyDescent="0.25">
      <c r="A2" s="58" t="s">
        <v>68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0" customHeight="1" x14ac:dyDescent="0.25">
      <c r="B3" s="64" t="s">
        <v>8</v>
      </c>
      <c r="C3" s="61" t="s">
        <v>2</v>
      </c>
      <c r="D3" s="61"/>
      <c r="E3" s="62" t="s">
        <v>5</v>
      </c>
      <c r="F3" s="62"/>
      <c r="G3" s="62"/>
      <c r="H3" s="61" t="s">
        <v>3</v>
      </c>
      <c r="I3" s="61"/>
      <c r="J3" s="62" t="s">
        <v>43</v>
      </c>
    </row>
    <row r="4" spans="1:10" ht="15" customHeight="1" x14ac:dyDescent="0.25">
      <c r="A4" s="12"/>
      <c r="B4" s="63"/>
      <c r="C4" s="32" t="s">
        <v>0</v>
      </c>
      <c r="D4" s="32" t="s">
        <v>4</v>
      </c>
      <c r="E4" s="63"/>
      <c r="F4" s="63"/>
      <c r="G4" s="63"/>
      <c r="H4" s="32" t="s">
        <v>6</v>
      </c>
      <c r="I4" s="32" t="s">
        <v>7</v>
      </c>
      <c r="J4" s="63"/>
    </row>
    <row r="5" spans="1:10" ht="6" customHeight="1" x14ac:dyDescent="0.25">
      <c r="B5" s="31"/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13">
        <v>2023</v>
      </c>
      <c r="B6" s="14">
        <v>51</v>
      </c>
      <c r="C6" s="19">
        <v>7</v>
      </c>
      <c r="D6" s="21">
        <v>13.725490196078432</v>
      </c>
      <c r="E6" s="14">
        <v>3000</v>
      </c>
      <c r="F6" s="14" t="s">
        <v>1</v>
      </c>
      <c r="G6" s="14">
        <v>16500</v>
      </c>
      <c r="H6" s="14">
        <v>12142.86</v>
      </c>
      <c r="I6" s="14">
        <v>13000</v>
      </c>
      <c r="J6" s="14">
        <v>13368.714391875155</v>
      </c>
    </row>
    <row r="7" spans="1:10" ht="12.75" customHeight="1" x14ac:dyDescent="0.25">
      <c r="A7" s="13">
        <v>2024</v>
      </c>
      <c r="B7" s="14">
        <v>45</v>
      </c>
      <c r="C7" s="19">
        <v>8</v>
      </c>
      <c r="D7" s="21">
        <v>17.777777777777779</v>
      </c>
      <c r="E7" s="14">
        <v>4000</v>
      </c>
      <c r="F7" s="14" t="s">
        <v>1</v>
      </c>
      <c r="G7" s="14">
        <v>50000</v>
      </c>
      <c r="H7" s="14">
        <v>17250</v>
      </c>
      <c r="I7" s="14">
        <v>13500</v>
      </c>
      <c r="J7" s="14">
        <v>13500</v>
      </c>
    </row>
    <row r="8" spans="1:10" ht="6" customHeight="1" x14ac:dyDescent="0.25">
      <c r="A8" s="26"/>
      <c r="B8" s="28"/>
      <c r="C8" s="28"/>
      <c r="D8" s="28"/>
      <c r="E8" s="28"/>
      <c r="F8" s="28"/>
      <c r="G8" s="28"/>
      <c r="H8" s="28"/>
      <c r="I8" s="28"/>
      <c r="J8" s="28"/>
    </row>
    <row r="9" spans="1:10" ht="15" customHeight="1" x14ac:dyDescent="0.25">
      <c r="A9" s="66" t="s">
        <v>23</v>
      </c>
      <c r="B9" s="66"/>
      <c r="C9" s="66"/>
      <c r="D9" s="66"/>
      <c r="E9" s="66"/>
      <c r="F9" s="66"/>
      <c r="G9" s="66"/>
      <c r="H9" s="66"/>
      <c r="I9" s="66"/>
      <c r="J9" s="66"/>
    </row>
  </sheetData>
  <mergeCells count="7">
    <mergeCell ref="A9:J9"/>
    <mergeCell ref="A2:J2"/>
    <mergeCell ref="B3:B4"/>
    <mergeCell ref="C3:D3"/>
    <mergeCell ref="E3:G4"/>
    <mergeCell ref="H3:I3"/>
    <mergeCell ref="J3:J4"/>
  </mergeCells>
  <hyperlinks>
    <hyperlink ref="I1" location="Innehåll!A1" display="Till innehållsförteckningen" xr:uid="{44EDBCAD-5071-4CC6-9B06-39AC75ED874C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published="0">
    <pageSetUpPr fitToPage="1"/>
  </sheetPr>
  <dimension ref="A1:J1048576"/>
  <sheetViews>
    <sheetView workbookViewId="0">
      <pane ySplit="4" topLeftCell="A5" activePane="bottomLeft" state="frozen"/>
      <selection activeCell="A2" sqref="A2:A4"/>
      <selection pane="bottomLeft" activeCell="I1" sqref="I1"/>
    </sheetView>
  </sheetViews>
  <sheetFormatPr defaultColWidth="9.44140625" defaultRowHeight="13.2" x14ac:dyDescent="0.25"/>
  <cols>
    <col min="1" max="1" width="20.5546875" style="10" bestFit="1" customWidth="1"/>
    <col min="2" max="2" width="8.5546875" style="11" customWidth="1"/>
    <col min="3" max="5" width="8.5546875" style="10" customWidth="1"/>
    <col min="6" max="6" width="2" style="10" customWidth="1"/>
    <col min="7" max="9" width="8.5546875" style="10" customWidth="1"/>
    <col min="10" max="10" width="9.5546875" style="10" customWidth="1"/>
    <col min="11" max="16384" width="9.44140625" style="10"/>
  </cols>
  <sheetData>
    <row r="1" spans="1:10" ht="32.25" customHeight="1" x14ac:dyDescent="0.25">
      <c r="I1" s="27" t="s">
        <v>24</v>
      </c>
    </row>
    <row r="2" spans="1:10" ht="45" customHeight="1" x14ac:dyDescent="0.25">
      <c r="A2" s="58" t="s">
        <v>70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25">
      <c r="A3" s="73"/>
      <c r="B3" s="64" t="s">
        <v>30</v>
      </c>
      <c r="C3" s="61" t="s">
        <v>2</v>
      </c>
      <c r="D3" s="61"/>
      <c r="E3" s="64" t="s">
        <v>5</v>
      </c>
      <c r="F3" s="64"/>
      <c r="G3" s="64"/>
      <c r="H3" s="64" t="s">
        <v>26</v>
      </c>
      <c r="I3" s="64" t="s">
        <v>27</v>
      </c>
      <c r="J3" s="62" t="s">
        <v>43</v>
      </c>
    </row>
    <row r="4" spans="1:10" ht="30" customHeight="1" x14ac:dyDescent="0.25">
      <c r="A4" s="74"/>
      <c r="B4" s="75"/>
      <c r="C4" s="32" t="s">
        <v>0</v>
      </c>
      <c r="D4" s="32" t="s">
        <v>4</v>
      </c>
      <c r="E4" s="63"/>
      <c r="F4" s="63"/>
      <c r="G4" s="63"/>
      <c r="H4" s="63"/>
      <c r="I4" s="63"/>
      <c r="J4" s="63"/>
    </row>
    <row r="5" spans="1:10" ht="6" customHeight="1" x14ac:dyDescent="0.25">
      <c r="C5" s="31"/>
      <c r="D5" s="31"/>
      <c r="E5" s="31"/>
      <c r="F5" s="31"/>
      <c r="G5" s="31"/>
      <c r="H5" s="31"/>
      <c r="I5" s="31"/>
      <c r="J5" s="31"/>
    </row>
    <row r="6" spans="1:10" ht="12.75" customHeight="1" x14ac:dyDescent="0.25">
      <c r="A6" s="76" t="s">
        <v>33</v>
      </c>
      <c r="B6" s="76"/>
      <c r="C6" s="77"/>
      <c r="D6" s="77"/>
      <c r="E6" s="77"/>
      <c r="F6" s="77"/>
      <c r="G6" s="77"/>
      <c r="H6" s="77"/>
      <c r="I6" s="77"/>
      <c r="J6" s="77"/>
    </row>
    <row r="7" spans="1:10" ht="12.75" customHeight="1" x14ac:dyDescent="0.25">
      <c r="A7" s="13">
        <v>2017</v>
      </c>
      <c r="B7" s="14">
        <v>54</v>
      </c>
      <c r="C7" s="14">
        <v>8</v>
      </c>
      <c r="D7" s="35">
        <f>(C7/54)*100</f>
        <v>14.814814814814813</v>
      </c>
      <c r="E7" s="16">
        <v>150</v>
      </c>
      <c r="F7" s="16" t="s">
        <v>1</v>
      </c>
      <c r="G7" s="16">
        <v>440</v>
      </c>
      <c r="H7" s="16">
        <v>270</v>
      </c>
      <c r="I7" s="16">
        <v>250</v>
      </c>
      <c r="J7" s="16">
        <v>322.21135636894229</v>
      </c>
    </row>
    <row r="8" spans="1:10" ht="12.75" customHeight="1" x14ac:dyDescent="0.25">
      <c r="A8" s="13">
        <v>2018</v>
      </c>
      <c r="B8" s="11">
        <v>53</v>
      </c>
      <c r="C8" s="19">
        <v>13</v>
      </c>
      <c r="D8" s="35">
        <f>(C8/53)*100</f>
        <v>24.528301886792452</v>
      </c>
      <c r="E8" s="16">
        <v>200</v>
      </c>
      <c r="F8" s="16" t="s">
        <v>1</v>
      </c>
      <c r="G8" s="16">
        <v>400</v>
      </c>
      <c r="H8" s="16">
        <v>287</v>
      </c>
      <c r="I8" s="16">
        <v>275</v>
      </c>
      <c r="J8" s="16">
        <v>347.6438794153471</v>
      </c>
    </row>
    <row r="9" spans="1:10" ht="12.75" customHeight="1" x14ac:dyDescent="0.25">
      <c r="A9" s="13">
        <v>2019</v>
      </c>
      <c r="B9" s="11">
        <v>49</v>
      </c>
      <c r="C9" s="19">
        <v>5</v>
      </c>
      <c r="D9" s="35">
        <f>C9/B9*100</f>
        <v>10.204081632653061</v>
      </c>
      <c r="E9" s="16">
        <v>200</v>
      </c>
      <c r="F9" s="16" t="s">
        <v>1</v>
      </c>
      <c r="G9" s="16">
        <v>350</v>
      </c>
      <c r="H9" s="16">
        <v>285</v>
      </c>
      <c r="I9" s="16">
        <v>275</v>
      </c>
      <c r="J9" s="16">
        <v>341.54924310417039</v>
      </c>
    </row>
    <row r="10" spans="1:10" ht="12.75" customHeight="1" x14ac:dyDescent="0.25">
      <c r="A10" s="13">
        <v>2020</v>
      </c>
      <c r="B10" s="11">
        <v>53</v>
      </c>
      <c r="C10" s="19">
        <v>8</v>
      </c>
      <c r="D10" s="35">
        <v>15.09433962264151</v>
      </c>
      <c r="E10" s="16">
        <v>200</v>
      </c>
      <c r="F10" s="16" t="s">
        <v>1</v>
      </c>
      <c r="G10" s="16">
        <v>350</v>
      </c>
      <c r="H10" s="16">
        <v>262.5</v>
      </c>
      <c r="I10" s="16">
        <v>250</v>
      </c>
      <c r="J10" s="16">
        <v>308.96493212669679</v>
      </c>
    </row>
    <row r="11" spans="1:10" ht="12.75" customHeight="1" x14ac:dyDescent="0.25">
      <c r="A11" s="13">
        <v>2021</v>
      </c>
      <c r="B11" s="11">
        <v>51</v>
      </c>
      <c r="C11" s="19">
        <v>12</v>
      </c>
      <c r="D11" s="35">
        <v>23.52941176470588</v>
      </c>
      <c r="E11" s="16">
        <v>200</v>
      </c>
      <c r="F11" s="16" t="s">
        <v>1</v>
      </c>
      <c r="G11" s="16">
        <v>450</v>
      </c>
      <c r="H11" s="16">
        <v>302.5</v>
      </c>
      <c r="I11" s="16">
        <v>275</v>
      </c>
      <c r="J11" s="16">
        <v>332.66193653661236</v>
      </c>
    </row>
    <row r="12" spans="1:10" ht="12.75" customHeight="1" x14ac:dyDescent="0.25">
      <c r="A12" s="13">
        <v>2022</v>
      </c>
      <c r="B12" s="11">
        <v>52</v>
      </c>
      <c r="C12" s="19">
        <v>9</v>
      </c>
      <c r="D12" s="35">
        <v>17.307692307692307</v>
      </c>
      <c r="E12" s="16">
        <v>200</v>
      </c>
      <c r="F12" s="16" t="s">
        <v>1</v>
      </c>
      <c r="G12" s="16">
        <v>450</v>
      </c>
      <c r="H12" s="16">
        <v>342.22</v>
      </c>
      <c r="I12" s="16">
        <v>350</v>
      </c>
      <c r="J12" s="16">
        <v>390.69264069264062</v>
      </c>
    </row>
    <row r="13" spans="1:10" ht="12.75" customHeight="1" x14ac:dyDescent="0.25">
      <c r="A13" s="13">
        <v>2023</v>
      </c>
      <c r="B13" s="11">
        <v>51</v>
      </c>
      <c r="C13" s="19">
        <v>5</v>
      </c>
      <c r="D13" s="35">
        <v>9.8039215686274517</v>
      </c>
      <c r="E13" s="16">
        <v>300</v>
      </c>
      <c r="F13" s="16" t="s">
        <v>1</v>
      </c>
      <c r="G13" s="16">
        <v>400</v>
      </c>
      <c r="H13" s="16">
        <v>360</v>
      </c>
      <c r="I13" s="16">
        <v>350</v>
      </c>
      <c r="J13" s="16">
        <v>359.92692593510037</v>
      </c>
    </row>
    <row r="14" spans="1:10" ht="12.75" customHeight="1" x14ac:dyDescent="0.25">
      <c r="A14" s="13">
        <v>2024</v>
      </c>
      <c r="B14" s="11">
        <v>45</v>
      </c>
      <c r="C14" s="19">
        <v>5</v>
      </c>
      <c r="D14" s="35">
        <v>11.111111111111111</v>
      </c>
      <c r="E14" s="16">
        <v>350</v>
      </c>
      <c r="F14" s="16" t="s">
        <v>1</v>
      </c>
      <c r="G14" s="16">
        <v>500</v>
      </c>
      <c r="H14" s="16">
        <v>400</v>
      </c>
      <c r="I14" s="16">
        <v>400</v>
      </c>
      <c r="J14" s="16">
        <v>400</v>
      </c>
    </row>
    <row r="15" spans="1:10" ht="6" customHeight="1" x14ac:dyDescent="0.25">
      <c r="A15" s="34"/>
      <c r="C15" s="31"/>
      <c r="D15" s="31"/>
      <c r="E15" s="31"/>
      <c r="F15" s="31"/>
      <c r="G15" s="31"/>
      <c r="H15" s="31"/>
      <c r="I15" s="31"/>
      <c r="J15" s="31"/>
    </row>
    <row r="16" spans="1:10" ht="15" customHeight="1" x14ac:dyDescent="0.25">
      <c r="A16" s="76" t="s">
        <v>29</v>
      </c>
      <c r="B16" s="76"/>
      <c r="C16" s="77"/>
      <c r="D16" s="77"/>
      <c r="E16" s="77"/>
      <c r="F16" s="77"/>
      <c r="G16" s="77"/>
      <c r="H16" s="77"/>
      <c r="I16" s="77"/>
      <c r="J16" s="77"/>
    </row>
    <row r="17" spans="1:10" ht="12.75" customHeight="1" x14ac:dyDescent="0.25">
      <c r="A17" s="13">
        <v>2017</v>
      </c>
      <c r="B17" s="14">
        <v>54</v>
      </c>
      <c r="C17" s="14">
        <v>24</v>
      </c>
      <c r="D17" s="35">
        <f>(C17/54)*100</f>
        <v>44.444444444444443</v>
      </c>
      <c r="E17" s="16">
        <v>100</v>
      </c>
      <c r="F17" s="16" t="s">
        <v>1</v>
      </c>
      <c r="G17" s="16">
        <v>200</v>
      </c>
      <c r="H17" s="16">
        <v>149</v>
      </c>
      <c r="I17" s="16">
        <v>150</v>
      </c>
      <c r="J17" s="16">
        <v>193.32681382136536</v>
      </c>
    </row>
    <row r="18" spans="1:10" ht="12.75" customHeight="1" x14ac:dyDescent="0.25">
      <c r="A18" s="13">
        <v>2018</v>
      </c>
      <c r="B18" s="11">
        <v>53</v>
      </c>
      <c r="C18" s="19">
        <v>28</v>
      </c>
      <c r="D18" s="35">
        <f t="shared" ref="D18" si="0">(C18/53)*100</f>
        <v>52.830188679245282</v>
      </c>
      <c r="E18" s="16">
        <v>100</v>
      </c>
      <c r="F18" s="16" t="s">
        <v>1</v>
      </c>
      <c r="G18" s="16">
        <v>250</v>
      </c>
      <c r="H18" s="16">
        <v>163</v>
      </c>
      <c r="I18" s="16">
        <v>150</v>
      </c>
      <c r="J18" s="16">
        <v>189.62393422655296</v>
      </c>
    </row>
    <row r="19" spans="1:10" ht="12.75" customHeight="1" x14ac:dyDescent="0.25">
      <c r="A19" s="13">
        <v>2019</v>
      </c>
      <c r="B19" s="11">
        <v>49</v>
      </c>
      <c r="C19" s="19">
        <v>20</v>
      </c>
      <c r="D19" s="35">
        <f t="shared" ref="D19" si="1">C19/B19*100</f>
        <v>40.816326530612244</v>
      </c>
      <c r="E19" s="16">
        <v>100</v>
      </c>
      <c r="F19" s="16" t="s">
        <v>1</v>
      </c>
      <c r="G19" s="16">
        <v>300</v>
      </c>
      <c r="H19" s="16">
        <v>154</v>
      </c>
      <c r="I19" s="16">
        <v>150</v>
      </c>
      <c r="J19" s="16">
        <v>186.29958714772928</v>
      </c>
    </row>
    <row r="20" spans="1:10" ht="12.75" customHeight="1" x14ac:dyDescent="0.25">
      <c r="A20" s="13">
        <v>2020</v>
      </c>
      <c r="B20" s="11">
        <v>53</v>
      </c>
      <c r="C20" s="19">
        <v>18</v>
      </c>
      <c r="D20" s="35">
        <v>33.962264150943398</v>
      </c>
      <c r="E20" s="16">
        <v>100</v>
      </c>
      <c r="F20" s="16" t="s">
        <v>1</v>
      </c>
      <c r="G20" s="16">
        <v>300</v>
      </c>
      <c r="H20" s="16">
        <v>157.08000000000001</v>
      </c>
      <c r="I20" s="16">
        <v>150</v>
      </c>
      <c r="J20" s="16">
        <v>185.37895927601807</v>
      </c>
    </row>
    <row r="21" spans="1:10" ht="12.75" customHeight="1" x14ac:dyDescent="0.25">
      <c r="A21" s="13">
        <v>2021</v>
      </c>
      <c r="B21" s="11">
        <v>51</v>
      </c>
      <c r="C21" s="19">
        <v>18</v>
      </c>
      <c r="D21" s="35">
        <v>35.294117647058826</v>
      </c>
      <c r="E21" s="16">
        <v>100</v>
      </c>
      <c r="F21" s="16" t="s">
        <v>1</v>
      </c>
      <c r="G21" s="16">
        <v>250</v>
      </c>
      <c r="H21" s="16">
        <v>170.56</v>
      </c>
      <c r="I21" s="16">
        <v>162.5</v>
      </c>
      <c r="J21" s="16">
        <v>196.57296249890729</v>
      </c>
    </row>
    <row r="22" spans="1:10" ht="12.75" customHeight="1" x14ac:dyDescent="0.25">
      <c r="A22" s="13">
        <v>2022</v>
      </c>
      <c r="B22" s="11">
        <v>52</v>
      </c>
      <c r="C22" s="19">
        <v>16</v>
      </c>
      <c r="D22" s="35">
        <v>30.76923076923077</v>
      </c>
      <c r="E22" s="16">
        <v>80</v>
      </c>
      <c r="F22" s="16" t="s">
        <v>1</v>
      </c>
      <c r="G22" s="16">
        <v>200</v>
      </c>
      <c r="H22" s="16">
        <v>153.44</v>
      </c>
      <c r="I22" s="16">
        <v>172.5</v>
      </c>
      <c r="J22" s="16">
        <v>192.55565862708715</v>
      </c>
    </row>
    <row r="23" spans="1:10" ht="12.75" customHeight="1" x14ac:dyDescent="0.25">
      <c r="A23" s="13">
        <v>2023</v>
      </c>
      <c r="B23" s="11">
        <v>51</v>
      </c>
      <c r="C23" s="19">
        <v>14</v>
      </c>
      <c r="D23" s="35">
        <v>27.450980392156865</v>
      </c>
      <c r="E23" s="16">
        <v>80</v>
      </c>
      <c r="F23" s="16" t="s">
        <v>1</v>
      </c>
      <c r="G23" s="16">
        <v>250</v>
      </c>
      <c r="H23" s="16">
        <v>166.43</v>
      </c>
      <c r="I23" s="16">
        <v>185</v>
      </c>
      <c r="J23" s="16">
        <v>190.24708942283877</v>
      </c>
    </row>
    <row r="24" spans="1:10" ht="12.75" customHeight="1" x14ac:dyDescent="0.25">
      <c r="A24" s="13">
        <v>2024</v>
      </c>
      <c r="B24" s="11">
        <v>45</v>
      </c>
      <c r="C24" s="19">
        <v>11</v>
      </c>
      <c r="D24" s="35">
        <v>24.444444444444443</v>
      </c>
      <c r="E24" s="16">
        <v>100</v>
      </c>
      <c r="F24" s="16" t="s">
        <v>1</v>
      </c>
      <c r="G24" s="16">
        <v>325</v>
      </c>
      <c r="H24" s="16">
        <v>190.45</v>
      </c>
      <c r="I24" s="16">
        <v>180</v>
      </c>
      <c r="J24" s="16">
        <v>180</v>
      </c>
    </row>
    <row r="25" spans="1:10" ht="6" customHeight="1" x14ac:dyDescent="0.25">
      <c r="A25" s="34"/>
      <c r="C25" s="31"/>
      <c r="D25" s="31"/>
      <c r="E25" s="31"/>
      <c r="F25" s="31"/>
      <c r="G25" s="31"/>
      <c r="H25" s="31"/>
      <c r="I25" s="31"/>
      <c r="J25" s="31"/>
    </row>
    <row r="26" spans="1:10" ht="15" customHeight="1" x14ac:dyDescent="0.25">
      <c r="A26" s="76" t="s">
        <v>37</v>
      </c>
      <c r="B26" s="76"/>
      <c r="C26" s="77"/>
      <c r="D26" s="77"/>
      <c r="E26" s="77"/>
      <c r="F26" s="77"/>
      <c r="G26" s="77"/>
      <c r="H26" s="77"/>
      <c r="I26" s="77"/>
      <c r="J26" s="77"/>
    </row>
    <row r="27" spans="1:10" ht="12.75" customHeight="1" x14ac:dyDescent="0.25">
      <c r="A27" s="13">
        <v>2017</v>
      </c>
      <c r="B27" s="14">
        <v>54</v>
      </c>
      <c r="C27" s="14">
        <v>20</v>
      </c>
      <c r="D27" s="35">
        <f>(C27/54)*100</f>
        <v>37.037037037037038</v>
      </c>
      <c r="E27" s="16">
        <v>100</v>
      </c>
      <c r="F27" s="16" t="s">
        <v>1</v>
      </c>
      <c r="G27" s="16">
        <v>250</v>
      </c>
      <c r="H27" s="16">
        <v>168</v>
      </c>
      <c r="I27" s="16">
        <v>150</v>
      </c>
      <c r="J27" s="16">
        <v>193.32681382136536</v>
      </c>
    </row>
    <row r="28" spans="1:10" ht="12.75" customHeight="1" x14ac:dyDescent="0.25">
      <c r="A28" s="13">
        <v>2018</v>
      </c>
      <c r="B28" s="11">
        <v>53</v>
      </c>
      <c r="C28" s="19">
        <v>25</v>
      </c>
      <c r="D28" s="35">
        <f t="shared" ref="D28" si="2">(C28/53)*100</f>
        <v>47.169811320754718</v>
      </c>
      <c r="E28" s="16">
        <v>150</v>
      </c>
      <c r="F28" s="16" t="s">
        <v>1</v>
      </c>
      <c r="G28" s="16">
        <v>215</v>
      </c>
      <c r="H28" s="16">
        <v>173</v>
      </c>
      <c r="I28" s="16">
        <v>175</v>
      </c>
      <c r="J28" s="16">
        <v>221.22792326431181</v>
      </c>
    </row>
    <row r="29" spans="1:10" ht="12.75" customHeight="1" x14ac:dyDescent="0.25">
      <c r="A29" s="13">
        <v>2019</v>
      </c>
      <c r="B29" s="11">
        <v>49</v>
      </c>
      <c r="C29" s="19">
        <v>14</v>
      </c>
      <c r="D29" s="35">
        <f t="shared" ref="D29" si="3">C29/B29*100</f>
        <v>28.571428571428569</v>
      </c>
      <c r="E29" s="16">
        <v>140</v>
      </c>
      <c r="F29" s="16" t="s">
        <v>1</v>
      </c>
      <c r="G29" s="16">
        <v>250</v>
      </c>
      <c r="H29" s="16">
        <v>180</v>
      </c>
      <c r="I29" s="16">
        <v>175</v>
      </c>
      <c r="J29" s="16">
        <v>217.34951833901752</v>
      </c>
    </row>
    <row r="30" spans="1:10" ht="12.75" customHeight="1" x14ac:dyDescent="0.25">
      <c r="A30" s="13">
        <v>2020</v>
      </c>
      <c r="B30" s="11">
        <v>53</v>
      </c>
      <c r="C30" s="19">
        <v>12</v>
      </c>
      <c r="D30" s="35">
        <v>22.641509433962266</v>
      </c>
      <c r="E30" s="16">
        <v>150</v>
      </c>
      <c r="F30" s="16" t="s">
        <v>1</v>
      </c>
      <c r="G30" s="16">
        <v>225</v>
      </c>
      <c r="H30" s="16">
        <v>183.75</v>
      </c>
      <c r="I30" s="16">
        <v>180</v>
      </c>
      <c r="J30" s="16">
        <v>222.45475113122168</v>
      </c>
    </row>
    <row r="31" spans="1:10" ht="12.75" customHeight="1" x14ac:dyDescent="0.25">
      <c r="A31" s="13">
        <v>2021</v>
      </c>
      <c r="B31" s="11">
        <v>51</v>
      </c>
      <c r="C31" s="19">
        <v>14</v>
      </c>
      <c r="D31" s="35">
        <v>27.450980392156865</v>
      </c>
      <c r="E31" s="16">
        <v>150</v>
      </c>
      <c r="F31" s="16" t="s">
        <v>1</v>
      </c>
      <c r="G31" s="16">
        <v>200</v>
      </c>
      <c r="H31" s="16">
        <v>169.29</v>
      </c>
      <c r="I31" s="16">
        <v>165</v>
      </c>
      <c r="J31" s="16">
        <v>199.5971619219674</v>
      </c>
    </row>
    <row r="32" spans="1:10" ht="12.75" customHeight="1" x14ac:dyDescent="0.25">
      <c r="A32" s="13">
        <v>2022</v>
      </c>
      <c r="B32" s="11">
        <v>52</v>
      </c>
      <c r="C32" s="19">
        <v>16</v>
      </c>
      <c r="D32" s="35">
        <v>30.76923076923077</v>
      </c>
      <c r="E32" s="16">
        <v>150</v>
      </c>
      <c r="F32" s="16" t="s">
        <v>1</v>
      </c>
      <c r="G32" s="16">
        <v>200</v>
      </c>
      <c r="H32" s="16">
        <v>187.5</v>
      </c>
      <c r="I32" s="16">
        <v>200</v>
      </c>
      <c r="J32" s="16">
        <v>223.25293753865179</v>
      </c>
    </row>
    <row r="33" spans="1:10" ht="12.75" customHeight="1" x14ac:dyDescent="0.25">
      <c r="A33" s="13">
        <v>2023</v>
      </c>
      <c r="B33" s="11">
        <v>51</v>
      </c>
      <c r="C33" s="19">
        <v>15</v>
      </c>
      <c r="D33" s="35">
        <v>29.411764705882355</v>
      </c>
      <c r="E33" s="16">
        <v>150</v>
      </c>
      <c r="F33" s="16" t="s">
        <v>1</v>
      </c>
      <c r="G33" s="16">
        <v>290</v>
      </c>
      <c r="H33" s="16">
        <v>194.33</v>
      </c>
      <c r="I33" s="16">
        <v>180</v>
      </c>
      <c r="J33" s="16">
        <v>185.10527619519448</v>
      </c>
    </row>
    <row r="34" spans="1:10" ht="12.75" customHeight="1" x14ac:dyDescent="0.25">
      <c r="A34" s="13">
        <v>2024</v>
      </c>
      <c r="B34" s="11">
        <v>45</v>
      </c>
      <c r="C34" s="19">
        <v>10</v>
      </c>
      <c r="D34" s="35">
        <v>22.222222222222221</v>
      </c>
      <c r="E34" s="16">
        <v>150</v>
      </c>
      <c r="F34" s="16" t="s">
        <v>1</v>
      </c>
      <c r="G34" s="16">
        <v>300</v>
      </c>
      <c r="H34" s="16">
        <v>187</v>
      </c>
      <c r="I34" s="16">
        <v>150</v>
      </c>
      <c r="J34" s="16">
        <v>150</v>
      </c>
    </row>
    <row r="35" spans="1:10" ht="6" customHeight="1" x14ac:dyDescent="0.25">
      <c r="A35" s="26"/>
      <c r="B35" s="28"/>
      <c r="C35" s="28"/>
      <c r="D35" s="28"/>
      <c r="E35" s="28"/>
      <c r="F35" s="28"/>
      <c r="G35" s="28"/>
      <c r="H35" s="28"/>
      <c r="I35" s="28"/>
      <c r="J35" s="28"/>
    </row>
    <row r="36" spans="1:10" x14ac:dyDescent="0.25">
      <c r="A36" s="59" t="s">
        <v>23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6" customHeight="1" x14ac:dyDescent="0.25"/>
    <row r="38" spans="1:10" ht="15" customHeight="1" x14ac:dyDescent="0.25">
      <c r="A38" s="59" t="s">
        <v>31</v>
      </c>
      <c r="B38" s="60"/>
      <c r="C38" s="60"/>
      <c r="D38" s="60"/>
      <c r="E38" s="60"/>
      <c r="F38" s="60"/>
      <c r="G38" s="60"/>
      <c r="H38" s="60"/>
      <c r="I38" s="60"/>
      <c r="J38" s="60"/>
    </row>
    <row r="39" spans="1:10" ht="15" customHeight="1" x14ac:dyDescent="0.25">
      <c r="A39" s="59" t="s">
        <v>34</v>
      </c>
      <c r="B39" s="60"/>
      <c r="C39" s="60"/>
      <c r="D39" s="60"/>
      <c r="E39" s="60"/>
      <c r="F39" s="60"/>
      <c r="G39" s="60"/>
      <c r="H39" s="60"/>
      <c r="I39" s="60"/>
      <c r="J39" s="60"/>
    </row>
    <row r="41" spans="1:10" x14ac:dyDescent="0.25">
      <c r="D41" s="50" t="s">
        <v>41</v>
      </c>
    </row>
    <row r="42" spans="1:10" ht="14.4" x14ac:dyDescent="0.3">
      <c r="B42" s="62" t="s">
        <v>40</v>
      </c>
      <c r="C42" s="72"/>
      <c r="D42" s="51" t="s">
        <v>42</v>
      </c>
      <c r="E42" s="38"/>
      <c r="F42" s="38"/>
    </row>
    <row r="43" spans="1:10" x14ac:dyDescent="0.25">
      <c r="A43" s="47">
        <v>2013</v>
      </c>
      <c r="B43" s="46">
        <v>1.0564285714285699</v>
      </c>
      <c r="C43" s="38"/>
      <c r="D43" s="52">
        <v>0.57999999999999996</v>
      </c>
      <c r="F43" s="38"/>
    </row>
    <row r="44" spans="1:10" x14ac:dyDescent="0.25">
      <c r="A44" s="47">
        <v>2014</v>
      </c>
      <c r="B44" s="46">
        <v>0.85607142857142848</v>
      </c>
      <c r="C44" s="38"/>
      <c r="D44" s="52">
        <v>0.47</v>
      </c>
      <c r="F44" s="38"/>
    </row>
    <row r="45" spans="1:10" x14ac:dyDescent="0.25">
      <c r="A45" s="47">
        <v>2015</v>
      </c>
      <c r="B45" s="46">
        <v>0.9107142857142857</v>
      </c>
      <c r="C45" s="38"/>
      <c r="D45" s="52">
        <v>0.5</v>
      </c>
      <c r="F45" s="38"/>
    </row>
    <row r="46" spans="1:10" x14ac:dyDescent="0.25">
      <c r="A46" s="47">
        <v>2016</v>
      </c>
      <c r="B46" s="46">
        <v>0.81964285714285712</v>
      </c>
      <c r="D46" s="52">
        <v>0.45</v>
      </c>
    </row>
    <row r="47" spans="1:10" x14ac:dyDescent="0.25">
      <c r="A47" s="47">
        <v>2017</v>
      </c>
      <c r="B47" s="46">
        <v>0.76500000000000001</v>
      </c>
      <c r="D47" s="52">
        <v>0.42</v>
      </c>
    </row>
    <row r="48" spans="1:10" x14ac:dyDescent="0.25">
      <c r="A48" s="47">
        <v>2018</v>
      </c>
      <c r="B48" s="46">
        <v>0.72857142857142865</v>
      </c>
      <c r="D48" s="52">
        <v>0.4</v>
      </c>
    </row>
    <row r="49" spans="1:4" x14ac:dyDescent="0.25">
      <c r="A49" s="47">
        <v>2019</v>
      </c>
      <c r="B49" s="46">
        <v>0.51</v>
      </c>
      <c r="C49" s="11">
        <v>0.51</v>
      </c>
      <c r="D49" s="52">
        <v>0.28000000000000003</v>
      </c>
    </row>
    <row r="50" spans="1:4" x14ac:dyDescent="0.25">
      <c r="A50" s="47">
        <v>2020</v>
      </c>
      <c r="C50" s="11">
        <v>0.28999999999999998</v>
      </c>
      <c r="D50" s="46"/>
    </row>
    <row r="51" spans="1:4" x14ac:dyDescent="0.25">
      <c r="A51" s="47">
        <v>2021</v>
      </c>
      <c r="C51" s="11">
        <v>0.31</v>
      </c>
      <c r="D51" s="46"/>
    </row>
    <row r="52" spans="1:4" x14ac:dyDescent="0.25">
      <c r="A52" s="47">
        <v>2022</v>
      </c>
      <c r="C52" s="11">
        <v>0.18</v>
      </c>
      <c r="D52" s="46"/>
    </row>
    <row r="53" spans="1:4" x14ac:dyDescent="0.25">
      <c r="A53" s="47">
        <v>2023</v>
      </c>
      <c r="C53" s="11">
        <v>0.19</v>
      </c>
    </row>
    <row r="1048576" spans="1:1" x14ac:dyDescent="0.25">
      <c r="A1048576" s="47">
        <v>2022</v>
      </c>
    </row>
  </sheetData>
  <mergeCells count="15">
    <mergeCell ref="B42:C42"/>
    <mergeCell ref="A2:J2"/>
    <mergeCell ref="A3:A4"/>
    <mergeCell ref="B3:B4"/>
    <mergeCell ref="C3:D3"/>
    <mergeCell ref="E3:G4"/>
    <mergeCell ref="H3:H4"/>
    <mergeCell ref="I3:I4"/>
    <mergeCell ref="J3:J4"/>
    <mergeCell ref="A38:J38"/>
    <mergeCell ref="A39:J39"/>
    <mergeCell ref="A6:J6"/>
    <mergeCell ref="A16:J16"/>
    <mergeCell ref="A26:J26"/>
    <mergeCell ref="A36:J36"/>
  </mergeCells>
  <hyperlinks>
    <hyperlink ref="I1" location="Innehåll!A1" display="Till innehållsförteckningen" xr:uid="{00000000-0004-0000-1800-000000000000}"/>
  </hyperlinks>
  <pageMargins left="0.7" right="0.7" top="0.75" bottom="0.75" header="0.3" footer="0.3"/>
  <pageSetup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C4D43EFDCAD4CA15C23FFF9D40FD0" ma:contentTypeVersion="3" ma:contentTypeDescription="Skapa ett nytt dokument." ma:contentTypeScope="" ma:versionID="80432525d4bbe4a28cf18c24ab229237">
  <xsd:schema xmlns:xsd="http://www.w3.org/2001/XMLSchema" xmlns:xs="http://www.w3.org/2001/XMLSchema" xmlns:p="http://schemas.microsoft.com/office/2006/metadata/properties" xmlns:ns2="504fb6dd-e82c-4d4c-b942-ba1661bf2335" targetNamespace="http://schemas.microsoft.com/office/2006/metadata/properties" ma:root="true" ma:fieldsID="de8c470919822050811628d4d8c01fa2" ns2:_="">
    <xsd:import namespace="504fb6dd-e82c-4d4c-b942-ba1661bf23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fb6dd-e82c-4d4c-b942-ba1661bf2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84C7E2-EB06-4B75-B367-3E0159D16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fb6dd-e82c-4d4c-b942-ba1661bf23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42E271-033F-479D-8367-928650B5A8DC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504fb6dd-e82c-4d4c-b942-ba1661bf2335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70CFF9-657A-48AE-88EB-01831E3ADD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23</vt:i4>
      </vt:variant>
      <vt:variant>
        <vt:lpstr>Namngivna områden</vt:lpstr>
      </vt:variant>
      <vt:variant>
        <vt:i4>31</vt:i4>
      </vt:variant>
    </vt:vector>
  </HeadingPairs>
  <TitlesOfParts>
    <vt:vector size="54" baseType="lpstr">
      <vt:lpstr>Försättsblad</vt:lpstr>
      <vt:lpstr>Förklaringar</vt:lpstr>
      <vt:lpstr>Innehåll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'1'!_Toc259450346</vt:lpstr>
      <vt:lpstr>'2'!_Toc259450346</vt:lpstr>
      <vt:lpstr>'3'!_Toc259450346</vt:lpstr>
      <vt:lpstr>'4'!_Toc259450346</vt:lpstr>
      <vt:lpstr>'5'!_Toc259450346</vt:lpstr>
      <vt:lpstr>'6'!_Toc259450346</vt:lpstr>
      <vt:lpstr>'7'!_Toc259450346</vt:lpstr>
      <vt:lpstr>'8'!_Toc259450346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'16'!Utskriftsområde</vt:lpstr>
      <vt:lpstr>'17'!Utskriftsområde</vt:lpstr>
      <vt:lpstr>'18'!Utskriftsområde</vt:lpstr>
      <vt:lpstr>'19'!Utskriftsområde</vt:lpstr>
      <vt:lpstr>'2'!Utskriftsområde</vt:lpstr>
      <vt:lpstr>'20'!Utskriftsområde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Förklaringar!Utskriftsområde</vt:lpstr>
      <vt:lpstr>Försättsblad!Utskriftsområde</vt:lpstr>
      <vt:lpstr>Innehåll!Utskriftsområde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</dc:creator>
  <cp:lastModifiedBy>Ulf Guttormsson</cp:lastModifiedBy>
  <cp:lastPrinted>2025-03-19T10:17:40Z</cp:lastPrinted>
  <dcterms:created xsi:type="dcterms:W3CDTF">2010-03-11T13:50:30Z</dcterms:created>
  <dcterms:modified xsi:type="dcterms:W3CDTF">2025-04-22T11:10:27Z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0x010100399C4D43EFDCAD4CA15C23FFF9D40FD0</vt:lpwstr>
  </property>
</Properties>
</file>