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I:\Material\Publikationer\CANs rapportserie\225 - narkotikaprisutvecklingen 1988-2023\"/>
    </mc:Choice>
  </mc:AlternateContent>
  <xr:revisionPtr revIDLastSave="0" documentId="13_ncr:1_{AB1188F8-0211-491F-BA48-54EDEE89B84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örsättsblad" sheetId="28" r:id="rId1"/>
    <sheet name="Förklaringar" sheetId="29" r:id="rId2"/>
    <sheet name="Innehåll" sheetId="27" r:id="rId3"/>
    <sheet name="1" sheetId="17" r:id="rId4"/>
    <sheet name="2" sheetId="18" r:id="rId5"/>
    <sheet name="3" sheetId="19" r:id="rId6"/>
    <sheet name="4" sheetId="20" r:id="rId7"/>
    <sheet name="5" sheetId="21" r:id="rId8"/>
    <sheet name="6" sheetId="22" r:id="rId9"/>
    <sheet name="7" sheetId="23" r:id="rId10"/>
    <sheet name="8" sheetId="24" r:id="rId11"/>
    <sheet name="9" sheetId="42" r:id="rId12"/>
    <sheet name="10" sheetId="43" r:id="rId13"/>
    <sheet name="11" sheetId="33" r:id="rId14"/>
    <sheet name="12" sheetId="32" r:id="rId15"/>
    <sheet name="13" sheetId="36" r:id="rId16"/>
    <sheet name="14" sheetId="52" r:id="rId17"/>
    <sheet name="15" sheetId="39" r:id="rId18"/>
    <sheet name="16" sheetId="40" r:id="rId19"/>
    <sheet name="17" sheetId="38" r:id="rId20"/>
    <sheet name="18" sheetId="41" r:id="rId21"/>
    <sheet name="19" sheetId="56" r:id="rId22"/>
    <sheet name="20" sheetId="45" r:id="rId23"/>
  </sheets>
  <definedNames>
    <definedName name="_Toc259450346" localSheetId="3">'1'!$A$2</definedName>
    <definedName name="_Toc259450346" localSheetId="4">'2'!$A$2</definedName>
    <definedName name="_Toc259450346" localSheetId="5">'3'!$A$2</definedName>
    <definedName name="_Toc259450346" localSheetId="6">'4'!$A$2</definedName>
    <definedName name="_Toc259450346" localSheetId="7">'5'!$A$2</definedName>
    <definedName name="_Toc259450346" localSheetId="8">'6'!$A$2</definedName>
    <definedName name="_Toc259450346" localSheetId="9">'7'!$A$2</definedName>
    <definedName name="_Toc259450346" localSheetId="10">'8'!$A$2</definedName>
    <definedName name="_xlnm.Print_Area" localSheetId="3">'1'!$A$1:$J$43</definedName>
    <definedName name="_xlnm.Print_Area" localSheetId="12">'10'!$A$1:$J$15</definedName>
    <definedName name="_xlnm.Print_Area" localSheetId="13">'11'!$A$1:$G$42</definedName>
    <definedName name="_xlnm.Print_Area" localSheetId="14">'12'!$A$1:$I$30</definedName>
    <definedName name="_xlnm.Print_Area" localSheetId="15">'13'!$A$1:$J$21</definedName>
    <definedName name="_xlnm.Print_Area" localSheetId="16">'14'!$A$1:$J$21</definedName>
    <definedName name="_xlnm.Print_Area" localSheetId="17">'15'!$A$1:$J$21</definedName>
    <definedName name="_xlnm.Print_Area" localSheetId="18">'16'!$A$1:$J$21</definedName>
    <definedName name="_xlnm.Print_Area" localSheetId="19">'17'!$A$1:$J$21</definedName>
    <definedName name="_xlnm.Print_Area" localSheetId="20">'18'!$A$1:$J$21</definedName>
    <definedName name="_xlnm.Print_Area" localSheetId="21">'19'!$A$1:$J$8</definedName>
    <definedName name="_xlnm.Print_Area" localSheetId="4">'2'!$A$1:$J$43</definedName>
    <definedName name="_xlnm.Print_Area" localSheetId="22">'20'!$A$1:$J$33</definedName>
    <definedName name="_xlnm.Print_Area" localSheetId="5">'3'!$A$1:$J$43</definedName>
    <definedName name="_xlnm.Print_Area" localSheetId="6">'4'!$A$1:$J$43</definedName>
    <definedName name="_xlnm.Print_Area" localSheetId="7">'5'!$A$1:$J$45</definedName>
    <definedName name="_xlnm.Print_Area" localSheetId="8">'6'!$A$1:$J$45</definedName>
    <definedName name="_xlnm.Print_Area" localSheetId="9">'7'!$A$1:$J$31</definedName>
    <definedName name="_xlnm.Print_Area" localSheetId="10">'8'!$A$1:$J$31</definedName>
    <definedName name="_xlnm.Print_Area" localSheetId="11">'9'!$A$1:$J$15</definedName>
    <definedName name="_xlnm.Print_Area" localSheetId="1">Förklaringar!$A$1:$B$12</definedName>
    <definedName name="_xlnm.Print_Area" localSheetId="0">Försättsblad!$A$1:$A$23</definedName>
    <definedName name="_xlnm.Print_Area" localSheetId="2">Innehåll!$A$1:$B$21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2" i="27" l="1"/>
  <c r="B23" i="27"/>
  <c r="B20" i="27"/>
  <c r="B19" i="27"/>
  <c r="B18" i="27"/>
  <c r="B13" i="27" l="1"/>
  <c r="B12" i="27"/>
  <c r="D27" i="45" l="1"/>
  <c r="D18" i="45"/>
  <c r="D9" i="45"/>
  <c r="D15" i="38" l="1"/>
  <c r="D15" i="39"/>
  <c r="D15" i="40"/>
  <c r="D15" i="41"/>
  <c r="D15" i="52"/>
  <c r="D15" i="36"/>
  <c r="D6" i="52" l="1"/>
  <c r="D7" i="52"/>
  <c r="D8" i="52"/>
  <c r="D9" i="52"/>
  <c r="D10" i="52"/>
  <c r="D11" i="52"/>
  <c r="D12" i="52"/>
  <c r="D13" i="52"/>
  <c r="D14" i="52"/>
  <c r="D16" i="45" l="1"/>
  <c r="D25" i="45"/>
  <c r="D26" i="45"/>
  <c r="D17" i="45"/>
  <c r="D8" i="45"/>
  <c r="D7" i="45"/>
  <c r="D14" i="38" l="1"/>
  <c r="D14" i="39"/>
  <c r="D14" i="40"/>
  <c r="D14" i="41"/>
  <c r="D14" i="36"/>
  <c r="B11" i="27" l="1"/>
  <c r="D13" i="38" l="1"/>
  <c r="D13" i="39"/>
  <c r="D13" i="40"/>
  <c r="D13" i="41"/>
  <c r="D13" i="36"/>
  <c r="B5" i="27" l="1"/>
  <c r="B15" i="27" l="1"/>
  <c r="B21" i="27"/>
  <c r="B17" i="27"/>
  <c r="B16" i="27"/>
  <c r="D6" i="41"/>
  <c r="D7" i="41"/>
  <c r="D9" i="41"/>
  <c r="D10" i="41"/>
  <c r="D11" i="41"/>
  <c r="D12" i="41"/>
  <c r="D6" i="40"/>
  <c r="D7" i="40"/>
  <c r="D8" i="40"/>
  <c r="D9" i="40"/>
  <c r="D10" i="40"/>
  <c r="D11" i="40"/>
  <c r="D12" i="40"/>
  <c r="D6" i="39"/>
  <c r="D7" i="39"/>
  <c r="D8" i="39"/>
  <c r="D9" i="39"/>
  <c r="D10" i="39"/>
  <c r="D11" i="39"/>
  <c r="D12" i="39"/>
  <c r="D6" i="38"/>
  <c r="D7" i="38"/>
  <c r="D8" i="38"/>
  <c r="D9" i="38"/>
  <c r="D10" i="38"/>
  <c r="D11" i="38"/>
  <c r="D12" i="38"/>
  <c r="D7" i="36" l="1"/>
  <c r="D8" i="36"/>
  <c r="D9" i="36"/>
  <c r="D10" i="36"/>
  <c r="D11" i="36"/>
  <c r="D12" i="36"/>
  <c r="D6" i="36"/>
  <c r="B14" i="27" l="1"/>
  <c r="B10" i="27"/>
  <c r="B9" i="27"/>
  <c r="B8" i="27"/>
  <c r="B7" i="27"/>
  <c r="B6" i="27"/>
  <c r="B4" i="27"/>
</calcChain>
</file>

<file path=xl/sharedStrings.xml><?xml version="1.0" encoding="utf-8"?>
<sst xmlns="http://schemas.openxmlformats.org/spreadsheetml/2006/main" count="650" uniqueCount="67">
  <si>
    <t>Antal</t>
  </si>
  <si>
    <t>–</t>
  </si>
  <si>
    <t>Svar</t>
  </si>
  <si>
    <t>Ursprungligt pris</t>
  </si>
  <si>
    <t>(%)</t>
  </si>
  <si>
    <t>Prisintervall</t>
  </si>
  <si>
    <t>Medel</t>
  </si>
  <si>
    <t>Median</t>
  </si>
  <si>
    <t>Antal
enkäter</t>
  </si>
  <si>
    <t>Beskrivning:</t>
  </si>
  <si>
    <t>Publicerat:</t>
  </si>
  <si>
    <t>Begrepp:</t>
  </si>
  <si>
    <t xml:space="preserve"> </t>
  </si>
  <si>
    <t>Kontakt:</t>
  </si>
  <si>
    <t>Tabellförteckning</t>
  </si>
  <si>
    <t>Nr:</t>
  </si>
  <si>
    <t>Hasch</t>
  </si>
  <si>
    <t>Marijuana</t>
  </si>
  <si>
    <t>Amfetamin</t>
  </si>
  <si>
    <t>Kokain</t>
  </si>
  <si>
    <t>Brunt heroin</t>
  </si>
  <si>
    <t>Ecstasy</t>
  </si>
  <si>
    <t>LSD</t>
  </si>
  <si>
    <t>Källa: CAN:s rapporteringssystem om droger.</t>
  </si>
  <si>
    <t>Till innehållsförteckningen</t>
  </si>
  <si>
    <t>-</t>
  </si>
  <si>
    <t>Medel-värde</t>
  </si>
  <si>
    <t>Median-värde</t>
  </si>
  <si>
    <t>Pris</t>
  </si>
  <si>
    <t>Sprit (kr/liter)</t>
  </si>
  <si>
    <t>Antal 
enkäter</t>
  </si>
  <si>
    <t>ulf.guttormsson@can.se</t>
  </si>
  <si>
    <t>Cigaretter (kr/limpa)</t>
  </si>
  <si>
    <t>Medianvärde används som komplement till aritmetiskt medelvärde/genomsnittet för att undvika att (eventuella) kraftigt avvikande rapporterade priser får alltför stort inflytande.</t>
  </si>
  <si>
    <t>a)  T.o.m. 1990 efterfrågades ”heroin” och 1993–1997 efterfrågades ”vanligt heroin” medan frågeformuleringen inte är känd för 1991–1992.</t>
  </si>
  <si>
    <t>a) Läkemedelsnamn: Tramadol, Tradolan, Nobligan, m.fl.</t>
  </si>
  <si>
    <t>.</t>
  </si>
  <si>
    <t>Starköl (kr/flak)</t>
  </si>
  <si>
    <t>a) Läkemedelsnamn: Xanor, Alprazolam, Ksalol, m.fl.</t>
  </si>
  <si>
    <t>Narkotikaprisutvecklingen i Sverige 1988–2023</t>
  </si>
  <si>
    <t>CAN Rapport 225</t>
  </si>
  <si>
    <t>Denna Excelfil utgörs av tabeller innehållande data hämtade från CAN:s rapporteringssystem om droger (CRD). För mer information om undersökningen hänvisas till CAN-rapport 225 som kan laddas ner från www.can.se.</t>
  </si>
  <si>
    <t>Vitt heroin</t>
  </si>
  <si>
    <t>VItt heroin</t>
  </si>
  <si>
    <t>Realpris-justerad median</t>
  </si>
  <si>
    <r>
      <t>Gatuprisutvecklingen för smugglade cigaretter och alkoholdrycker. Priser i kronor per limpa</t>
    </r>
    <r>
      <rPr>
        <b/>
        <vertAlign val="superscript"/>
        <sz val="10"/>
        <color theme="1"/>
        <rFont val="Arial"/>
        <family val="2"/>
      </rPr>
      <t>a)</t>
    </r>
    <r>
      <rPr>
        <b/>
        <sz val="10"/>
        <color theme="1"/>
        <rFont val="Arial"/>
        <family val="2"/>
      </rPr>
      <t>, liter respektive flak</t>
    </r>
    <r>
      <rPr>
        <b/>
        <vertAlign val="superscript"/>
        <sz val="10"/>
        <color theme="1"/>
        <rFont val="Arial"/>
        <family val="2"/>
      </rPr>
      <t>b)</t>
    </r>
    <r>
      <rPr>
        <b/>
        <sz val="10"/>
        <color theme="1"/>
        <rFont val="Arial"/>
        <family val="2"/>
      </rPr>
      <t>. Antal och andel prissvar, prisintervall, medel- och medianpriser samt realprisjusterade medianpriser  (2023 års penningvärde). 2017–2023.</t>
    </r>
  </si>
  <si>
    <t>Gatuprisutvecklingen för amfetamin. Priser i kronor per gram. Antal och andel prissvar, prisintervall, medel- och medianpriser samt realprisjusterade medianpriser (2023 års penningvärde). 1988–2023.</t>
  </si>
  <si>
    <t>Gatuprisutvecklingen för hasch. Priser i kronor per gram. Antal och andel prissvar, prisintervall, medel- och medianpriser samt realprisjusterade medianpriser (2023 års penningvärde). 1988–2023.</t>
  </si>
  <si>
    <t>Gatuprisutvecklingen för marijuana. Priser i kronor per gram. Antal och andel prissvar, prisintervall, medel- och medianpriser samt realprisjusterade medianpriser (2023 års penningvärde). 1988–2023.</t>
  </si>
  <si>
    <t>Gatuprisutvecklingen för kokain. Priser i kronor per gram. Antal och andel prissvar, prisintervall, medel- och medianpriser samt realprisjusterade medianpriser (2023 års penningvärde). 1988–2023.</t>
  </si>
  <si>
    <r>
      <t>Gatuprisutvecklingen för vitt heroin/heroin</t>
    </r>
    <r>
      <rPr>
        <b/>
        <vertAlign val="superscript"/>
        <sz val="10"/>
        <color rgb="FF000000"/>
        <rFont val="Arial"/>
        <family val="2"/>
      </rPr>
      <t>a)</t>
    </r>
    <r>
      <rPr>
        <b/>
        <sz val="10"/>
        <color indexed="8"/>
        <rFont val="Arial"/>
        <family val="2"/>
      </rPr>
      <t>. Priser i kronor per gram. Antal och andel prissvar, prisintervall, medel- och medianpriser samt realprisjusterade medianpriser (2023 års penningvärde). 1988–2023.</t>
    </r>
  </si>
  <si>
    <r>
      <t>Gatuprisutvecklingen för brunt heroin/heroin</t>
    </r>
    <r>
      <rPr>
        <b/>
        <vertAlign val="superscript"/>
        <sz val="10"/>
        <color rgb="FF000000"/>
        <rFont val="Arial"/>
        <family val="2"/>
      </rPr>
      <t>a)</t>
    </r>
    <r>
      <rPr>
        <b/>
        <sz val="10"/>
        <color indexed="8"/>
        <rFont val="Arial"/>
        <family val="2"/>
      </rPr>
      <t>. Priser i kronor per gram. Antal och andel prissvar, prisintervall, medel- och medianpriser samt realprisjusterade medianpriser (2023 års penningvärde). 1988–2023.</t>
    </r>
  </si>
  <si>
    <t>Gatuprisutvecklingen för ecstasy. Priser i kronor per tablett. Antal och andel prissvar, prisintervall, medel- och medianpriser samt realprisjusterade medianpriser (2023 års penningvärde). 2000–2023.</t>
  </si>
  <si>
    <t>Gatuprisutvecklingen för LSD. Priser i kronor per dos. Antal och andel prissvar, prisintervall, medel- och medianpriser samt realprisjusterade medianpriser (2023 års penningvärde). 2000–2023.</t>
  </si>
  <si>
    <r>
      <t>Gatupriset för tramadol</t>
    </r>
    <r>
      <rPr>
        <b/>
        <vertAlign val="superscript"/>
        <sz val="10"/>
        <color rgb="FF000000"/>
        <rFont val="Arial"/>
        <family val="2"/>
      </rPr>
      <t>a)</t>
    </r>
    <r>
      <rPr>
        <b/>
        <sz val="10"/>
        <color indexed="8"/>
        <rFont val="Arial"/>
        <family val="2"/>
      </rPr>
      <t>. Pris i kronor per 100 milligram. Antal och andel prissvar, prisintervall, medel- och medianpriser samt realprisjusterade medianpriser (2023 års penningvärde). 2018–2023.</t>
    </r>
  </si>
  <si>
    <r>
      <t>Gatupriset för alprazolam</t>
    </r>
    <r>
      <rPr>
        <b/>
        <vertAlign val="superscript"/>
        <sz val="10"/>
        <color rgb="FF000000"/>
        <rFont val="Arial"/>
        <family val="2"/>
      </rPr>
      <t>a)</t>
    </r>
    <r>
      <rPr>
        <b/>
        <sz val="10"/>
        <color indexed="8"/>
        <rFont val="Arial"/>
        <family val="2"/>
      </rPr>
      <t>. Pris i kronor per 1 milligram. Antal och andel prissvar, prisintervall, medel- och medianpriser samt realprisjusterade medianpriser (2023 års penningvärde). 2018–2023.</t>
    </r>
  </si>
  <si>
    <t>Gatuprisutvecklingen för hasch, marijuana, amfetamin, kokain samt vitt och brunt heroin. Indexerade realprisjusterade medianpriser (2023 års penningvärde). 1988–2023. Index 1988=100.</t>
  </si>
  <si>
    <t>Gatuprisutvecklingen för hasch, marijuana, amfetamin, kokain, brunt heroin, ecstasy och LSD. Indexerade realprisjusterade medianpriser (2023 års penningvärde). 2000–2023. Index 2000=100.</t>
  </si>
  <si>
    <t>Grossistprisutvecklingen för hasch. Priser i kronor per kilo. Antal och andel prissvar, prisintervall, medel- och medianpriser samt realprisjusterade medianpriser (2023 års penningvärde). 2010–2023.</t>
  </si>
  <si>
    <t>Grossistprisutvecklingen för marijuana. Priser i kronor per kilo. Antal och andel prissvar, prisintervall, medel- och medianpriser samt realprisjusterade medianpriser (2023 års penningvärde). 2010–2023.</t>
  </si>
  <si>
    <t>Grossistprisutvecklingen för amfetamin. Priser i kronor per kilo. Antal och andel prissvar, prisintervall, medel- och medianpriser samt realprisjusterade medianpriser (2023 års penningvärde). 2010–2023.</t>
  </si>
  <si>
    <t>Grossistprisutvecklingen för kokain. Priser i kronor per kilo. Antal och andel prissvar, prisintervall, medel- och medianpriser samt realprisjusterade medianpriser (2023 års penningvärde). 2010–2023.</t>
  </si>
  <si>
    <t>Grossistprisutvecklingen för brunt heroin. Priser i kronor per kilo. Antal och andel prissvar, prisintervall, medel- och medianpriser samt realprisjusterade medianpriser (2023 års penningvärde). 2010–2023.</t>
  </si>
  <si>
    <t>Grossistprisutvecklingen för ecstasy. Priser i kronor per tusental tabletter. Antal och andel prissvar, prisintervall, medel- och medianpriser samt realprisjusterade medianpriser (2023 års penningvärde). 2010–2023.</t>
  </si>
  <si>
    <t>Grossistprisutvecklingen för tramadol. Priser i kronor per tusental tabletter. Antal och andel prissvar, prisintervall, medel- och medianpriser samt realprisjusterade medianpriser (2023 års penningvärde). 2023.</t>
  </si>
  <si>
    <t>2024-04-24</t>
  </si>
  <si>
    <t>Med KPI avses SCB:s konsumentprisindex. Justeringen enligt KPI genererar s.k. reala priser.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</si>
</sst>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_ ;[Red]\-#,##0\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u/>
      <sz val="10"/>
      <color theme="10"/>
      <name val="Arial"/>
      <family val="2"/>
    </font>
    <font>
      <sz val="9"/>
      <color rgb="FF000000"/>
      <name val="Verdana"/>
      <family val="2"/>
    </font>
    <font>
      <b/>
      <vertAlign val="superscript"/>
      <sz val="10"/>
      <color theme="1"/>
      <name val="Arial"/>
      <family val="2"/>
    </font>
    <font>
      <b/>
      <vertAlign val="superscript"/>
      <sz val="10"/>
      <color rgb="FF000000"/>
      <name val="Arial"/>
      <family val="2"/>
    </font>
    <font>
      <sz val="11"/>
      <color theme="1"/>
      <name val="Aptos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1" fillId="0" borderId="0"/>
  </cellStyleXfs>
  <cellXfs count="80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 vertical="top" wrapText="1"/>
    </xf>
    <xf numFmtId="0" fontId="3" fillId="0" borderId="0" xfId="2" applyBorder="1" applyAlignment="1">
      <alignment wrapText="1"/>
    </xf>
    <xf numFmtId="49" fontId="0" fillId="0" borderId="0" xfId="0" applyNumberFormat="1" applyAlignment="1">
      <alignment horizontal="left" wrapText="1"/>
    </xf>
    <xf numFmtId="49" fontId="2" fillId="0" borderId="0" xfId="0" applyNumberFormat="1" applyFont="1" applyAlignment="1">
      <alignment horizontal="right" vertical="top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/>
    <xf numFmtId="0" fontId="5" fillId="0" borderId="0" xfId="0" applyFont="1" applyAlignment="1">
      <alignment horizontal="left"/>
    </xf>
    <xf numFmtId="3" fontId="5" fillId="0" borderId="0" xfId="0" applyNumberFormat="1" applyFont="1" applyAlignment="1">
      <alignment horizontal="center"/>
    </xf>
    <xf numFmtId="0" fontId="5" fillId="0" borderId="2" xfId="0" applyFont="1" applyBorder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wrapText="1"/>
    </xf>
    <xf numFmtId="0" fontId="1" fillId="0" borderId="0" xfId="0" applyFont="1" applyAlignment="1">
      <alignment horizontal="left"/>
    </xf>
    <xf numFmtId="1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1" fontId="5" fillId="0" borderId="0" xfId="0" applyNumberFormat="1" applyFont="1" applyAlignment="1">
      <alignment horizontal="center"/>
    </xf>
    <xf numFmtId="0" fontId="1" fillId="0" borderId="3" xfId="0" applyFont="1" applyBorder="1" applyAlignment="1">
      <alignment horizontal="left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4" fillId="0" borderId="0" xfId="0" applyFont="1"/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horizontal="justify"/>
    </xf>
    <xf numFmtId="0" fontId="7" fillId="0" borderId="0" xfId="2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1" fontId="0" fillId="0" borderId="0" xfId="0" applyNumberFormat="1" applyAlignment="1">
      <alignment horizontal="center"/>
    </xf>
    <xf numFmtId="0" fontId="4" fillId="0" borderId="0" xfId="0" applyFont="1" applyAlignment="1">
      <alignment horizontal="left"/>
    </xf>
    <xf numFmtId="0" fontId="8" fillId="0" borderId="0" xfId="0" applyFont="1"/>
    <xf numFmtId="1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wrapText="1"/>
    </xf>
    <xf numFmtId="0" fontId="7" fillId="0" borderId="0" xfId="2" applyFont="1" applyBorder="1"/>
    <xf numFmtId="3" fontId="5" fillId="0" borderId="0" xfId="0" applyNumberFormat="1" applyFont="1"/>
    <xf numFmtId="0" fontId="3" fillId="0" borderId="0" xfId="2"/>
    <xf numFmtId="0" fontId="0" fillId="0" borderId="0" xfId="0" applyAlignment="1">
      <alignment vertical="top" wrapText="1"/>
    </xf>
    <xf numFmtId="0" fontId="5" fillId="0" borderId="3" xfId="0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 vertical="center"/>
    </xf>
    <xf numFmtId="0" fontId="2" fillId="0" borderId="0" xfId="0" applyFont="1"/>
    <xf numFmtId="0" fontId="3" fillId="0" borderId="0" xfId="2" applyFill="1" applyAlignment="1">
      <alignment vertical="center" wrapText="1"/>
    </xf>
    <xf numFmtId="0" fontId="3" fillId="0" borderId="0" xfId="2" applyFill="1" applyAlignment="1">
      <alignment wrapText="1"/>
    </xf>
    <xf numFmtId="0" fontId="11" fillId="0" borderId="0" xfId="0" applyFont="1" applyAlignment="1">
      <alignment vertical="center"/>
    </xf>
    <xf numFmtId="1" fontId="5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0" fontId="5" fillId="0" borderId="0" xfId="0" applyFont="1" applyAlignment="1">
      <alignment horizontal="justify" wrapText="1"/>
    </xf>
    <xf numFmtId="0" fontId="5" fillId="0" borderId="0" xfId="0" applyFont="1" applyAlignment="1">
      <alignment wrapText="1"/>
    </xf>
    <xf numFmtId="0" fontId="5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3" fillId="0" borderId="0" xfId="2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3" fillId="0" borderId="0" xfId="2" applyFill="1" applyBorder="1" applyAlignment="1">
      <alignment horizontal="center" vertical="center"/>
    </xf>
    <xf numFmtId="0" fontId="3" fillId="0" borderId="0" xfId="2" applyFill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justify" wrapText="1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</cellXfs>
  <cellStyles count="4">
    <cellStyle name="Hyperlänk" xfId="2" builtinId="8"/>
    <cellStyle name="Normal" xfId="0" builtinId="0"/>
    <cellStyle name="Normal 2" xfId="1" xr:uid="{00000000-0005-0000-0000-000002000000}"/>
    <cellStyle name="Normal 2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504825</xdr:colOff>
      <xdr:row>9</xdr:row>
      <xdr:rowOff>28575</xdr:rowOff>
    </xdr:from>
    <xdr:ext cx="4787735" cy="628650"/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50" y="1485900"/>
          <a:ext cx="4787735" cy="6286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47625</xdr:rowOff>
    </xdr:from>
    <xdr:ext cx="2248785" cy="295275"/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7625"/>
          <a:ext cx="2248785" cy="2952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76202</xdr:rowOff>
    </xdr:from>
    <xdr:to>
      <xdr:col>1</xdr:col>
      <xdr:colOff>800100</xdr:colOff>
      <xdr:row>0</xdr:row>
      <xdr:rowOff>339726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76202"/>
          <a:ext cx="990599" cy="2571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66676</xdr:rowOff>
    </xdr:from>
    <xdr:to>
      <xdr:col>1</xdr:col>
      <xdr:colOff>571500</xdr:colOff>
      <xdr:row>0</xdr:row>
      <xdr:rowOff>324214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66676"/>
          <a:ext cx="990599" cy="2575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57150</xdr:rowOff>
    </xdr:from>
    <xdr:to>
      <xdr:col>1</xdr:col>
      <xdr:colOff>571499</xdr:colOff>
      <xdr:row>0</xdr:row>
      <xdr:rowOff>314688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57150"/>
          <a:ext cx="990599" cy="25753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66675</xdr:rowOff>
    </xdr:from>
    <xdr:to>
      <xdr:col>1</xdr:col>
      <xdr:colOff>561974</xdr:colOff>
      <xdr:row>0</xdr:row>
      <xdr:rowOff>324213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66675"/>
          <a:ext cx="990599" cy="25753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66675</xdr:rowOff>
    </xdr:from>
    <xdr:to>
      <xdr:col>1</xdr:col>
      <xdr:colOff>561974</xdr:colOff>
      <xdr:row>0</xdr:row>
      <xdr:rowOff>324213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66675"/>
          <a:ext cx="990599" cy="25753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76200</xdr:rowOff>
    </xdr:from>
    <xdr:to>
      <xdr:col>1</xdr:col>
      <xdr:colOff>561974</xdr:colOff>
      <xdr:row>0</xdr:row>
      <xdr:rowOff>333738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76200"/>
          <a:ext cx="990599" cy="25753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76200</xdr:rowOff>
    </xdr:from>
    <xdr:to>
      <xdr:col>1</xdr:col>
      <xdr:colOff>571499</xdr:colOff>
      <xdr:row>0</xdr:row>
      <xdr:rowOff>333738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76200"/>
          <a:ext cx="990599" cy="25753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85725</xdr:rowOff>
    </xdr:from>
    <xdr:to>
      <xdr:col>1</xdr:col>
      <xdr:colOff>561974</xdr:colOff>
      <xdr:row>0</xdr:row>
      <xdr:rowOff>343263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85725"/>
          <a:ext cx="990599" cy="25753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85725</xdr:rowOff>
    </xdr:from>
    <xdr:to>
      <xdr:col>1</xdr:col>
      <xdr:colOff>561974</xdr:colOff>
      <xdr:row>0</xdr:row>
      <xdr:rowOff>343263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85725"/>
          <a:ext cx="990599" cy="25753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66675</xdr:rowOff>
    </xdr:from>
    <xdr:to>
      <xdr:col>2</xdr:col>
      <xdr:colOff>29845</xdr:colOff>
      <xdr:row>0</xdr:row>
      <xdr:rowOff>342901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66675"/>
          <a:ext cx="1038225" cy="27622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66675</xdr:rowOff>
    </xdr:from>
    <xdr:to>
      <xdr:col>2</xdr:col>
      <xdr:colOff>45085</xdr:colOff>
      <xdr:row>0</xdr:row>
      <xdr:rowOff>367031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66675"/>
          <a:ext cx="1057275" cy="29527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76200</xdr:rowOff>
    </xdr:from>
    <xdr:to>
      <xdr:col>1</xdr:col>
      <xdr:colOff>600074</xdr:colOff>
      <xdr:row>0</xdr:row>
      <xdr:rowOff>333738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76200"/>
          <a:ext cx="990599" cy="25753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1</xdr:col>
      <xdr:colOff>561974</xdr:colOff>
      <xdr:row>0</xdr:row>
      <xdr:rowOff>314688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57150"/>
          <a:ext cx="990599" cy="25753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95250</xdr:rowOff>
    </xdr:from>
    <xdr:to>
      <xdr:col>1</xdr:col>
      <xdr:colOff>487044</xdr:colOff>
      <xdr:row>0</xdr:row>
      <xdr:rowOff>351518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0"/>
          <a:ext cx="990599" cy="257538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95250</xdr:rowOff>
    </xdr:from>
    <xdr:ext cx="1019174" cy="257538"/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0"/>
          <a:ext cx="1019174" cy="257538"/>
        </a:xfrm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95250</xdr:rowOff>
    </xdr:from>
    <xdr:to>
      <xdr:col>1</xdr:col>
      <xdr:colOff>485774</xdr:colOff>
      <xdr:row>0</xdr:row>
      <xdr:rowOff>352788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0"/>
          <a:ext cx="1003934" cy="257538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95250</xdr:rowOff>
    </xdr:from>
    <xdr:to>
      <xdr:col>1</xdr:col>
      <xdr:colOff>487044</xdr:colOff>
      <xdr:row>0</xdr:row>
      <xdr:rowOff>351518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0"/>
          <a:ext cx="1003934" cy="257538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95250</xdr:rowOff>
    </xdr:from>
    <xdr:to>
      <xdr:col>1</xdr:col>
      <xdr:colOff>485774</xdr:colOff>
      <xdr:row>0</xdr:row>
      <xdr:rowOff>352788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0"/>
          <a:ext cx="1003934" cy="257538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95250</xdr:rowOff>
    </xdr:from>
    <xdr:to>
      <xdr:col>1</xdr:col>
      <xdr:colOff>485774</xdr:colOff>
      <xdr:row>0</xdr:row>
      <xdr:rowOff>352788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0"/>
          <a:ext cx="1003934" cy="257538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95250</xdr:rowOff>
    </xdr:from>
    <xdr:to>
      <xdr:col>1</xdr:col>
      <xdr:colOff>485774</xdr:colOff>
      <xdr:row>0</xdr:row>
      <xdr:rowOff>352788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6B4E119-E7D6-4CCF-A18E-EF2CF2E2B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0"/>
          <a:ext cx="1000124" cy="257538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0</xdr:col>
      <xdr:colOff>1028699</xdr:colOff>
      <xdr:row>0</xdr:row>
      <xdr:rowOff>381001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990599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ulf.guttormsson@can.s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A2:A21"/>
  <sheetViews>
    <sheetView showFormulas="1" tabSelected="1" workbookViewId="0"/>
  </sheetViews>
  <sheetFormatPr defaultColWidth="9.33203125" defaultRowHeight="13.2" x14ac:dyDescent="0.25"/>
  <cols>
    <col min="1" max="1" width="51.44140625" style="13" customWidth="1"/>
    <col min="2" max="16384" width="9.33203125" style="13"/>
  </cols>
  <sheetData>
    <row r="2" spans="1:1" s="29" customFormat="1" x14ac:dyDescent="0.25"/>
    <row r="7" spans="1:1" x14ac:dyDescent="0.25">
      <c r="A7" s="13" t="s">
        <v>12</v>
      </c>
    </row>
    <row r="19" spans="1:1" x14ac:dyDescent="0.25">
      <c r="A19" s="14" t="s">
        <v>39</v>
      </c>
    </row>
    <row r="20" spans="1:1" x14ac:dyDescent="0.25">
      <c r="A20" s="14" t="s">
        <v>40</v>
      </c>
    </row>
    <row r="21" spans="1:1" x14ac:dyDescent="0.25">
      <c r="A21" s="14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8"/>
  <sheetViews>
    <sheetView workbookViewId="0">
      <selection activeCell="B8" sqref="B8"/>
    </sheetView>
  </sheetViews>
  <sheetFormatPr defaultColWidth="9.33203125" defaultRowHeight="14.4" x14ac:dyDescent="0.3"/>
  <cols>
    <col min="1" max="1" width="16.6640625" style="3" customWidth="1"/>
    <col min="2" max="2" width="70" style="2" customWidth="1"/>
    <col min="3" max="16384" width="9.33203125" style="2"/>
  </cols>
  <sheetData>
    <row r="1" spans="1:2" x14ac:dyDescent="0.3">
      <c r="A1" s="56"/>
      <c r="B1" s="57"/>
    </row>
    <row r="2" spans="1:2" s="7" customFormat="1" x14ac:dyDescent="0.3">
      <c r="A2" s="8"/>
    </row>
    <row r="3" spans="1:2" s="7" customFormat="1" x14ac:dyDescent="0.3">
      <c r="A3" s="8"/>
    </row>
    <row r="4" spans="1:2" ht="45" customHeight="1" x14ac:dyDescent="0.3">
      <c r="A4" s="12" t="s">
        <v>9</v>
      </c>
      <c r="B4" s="47" t="s">
        <v>41</v>
      </c>
    </row>
    <row r="5" spans="1:2" x14ac:dyDescent="0.3">
      <c r="A5" s="9"/>
    </row>
    <row r="6" spans="1:2" ht="30" customHeight="1" x14ac:dyDescent="0.3">
      <c r="A6" s="12" t="s">
        <v>11</v>
      </c>
      <c r="B6" s="11" t="s">
        <v>66</v>
      </c>
    </row>
    <row r="7" spans="1:2" x14ac:dyDescent="0.3">
      <c r="A7" s="12"/>
      <c r="B7" s="11"/>
    </row>
    <row r="8" spans="1:2" ht="45" customHeight="1" x14ac:dyDescent="0.3">
      <c r="A8" s="9"/>
      <c r="B8" s="11" t="s">
        <v>33</v>
      </c>
    </row>
    <row r="9" spans="1:2" x14ac:dyDescent="0.3">
      <c r="A9" s="9"/>
      <c r="B9" s="11"/>
    </row>
    <row r="10" spans="1:2" ht="15" customHeight="1" x14ac:dyDescent="0.3">
      <c r="A10" s="9" t="s">
        <v>13</v>
      </c>
      <c r="B10" s="46" t="s">
        <v>31</v>
      </c>
    </row>
    <row r="11" spans="1:2" x14ac:dyDescent="0.3">
      <c r="A11" s="9"/>
      <c r="B11" s="10"/>
    </row>
    <row r="12" spans="1:2" ht="15" customHeight="1" x14ac:dyDescent="0.3">
      <c r="A12" s="9" t="s">
        <v>10</v>
      </c>
      <c r="B12" s="11" t="s">
        <v>65</v>
      </c>
    </row>
    <row r="13" spans="1:2" x14ac:dyDescent="0.3">
      <c r="A13" s="9"/>
    </row>
    <row r="14" spans="1:2" x14ac:dyDescent="0.3">
      <c r="A14" s="6"/>
      <c r="B14" s="5"/>
    </row>
    <row r="15" spans="1:2" x14ac:dyDescent="0.3">
      <c r="A15" s="6"/>
      <c r="B15" s="5"/>
    </row>
    <row r="16" spans="1:2" x14ac:dyDescent="0.3">
      <c r="A16" s="6"/>
      <c r="B16" s="5"/>
    </row>
    <row r="17" spans="1:2" x14ac:dyDescent="0.3">
      <c r="A17" s="6"/>
      <c r="B17" s="5"/>
    </row>
    <row r="18" spans="1:2" x14ac:dyDescent="0.3">
      <c r="A18" s="6"/>
      <c r="B18" s="5"/>
    </row>
    <row r="19" spans="1:2" x14ac:dyDescent="0.3">
      <c r="A19" s="6"/>
      <c r="B19" s="5"/>
    </row>
    <row r="20" spans="1:2" x14ac:dyDescent="0.3">
      <c r="A20" s="6"/>
      <c r="B20" s="5"/>
    </row>
    <row r="21" spans="1:2" x14ac:dyDescent="0.3">
      <c r="A21" s="6"/>
      <c r="B21" s="5"/>
    </row>
    <row r="25" spans="1:2" x14ac:dyDescent="0.3">
      <c r="B25" s="4"/>
    </row>
    <row r="34" spans="10:10" x14ac:dyDescent="0.3">
      <c r="J34" s="43"/>
    </row>
    <row r="35" spans="10:10" x14ac:dyDescent="0.3">
      <c r="J35" s="43"/>
    </row>
    <row r="36" spans="10:10" x14ac:dyDescent="0.3">
      <c r="J36" s="43"/>
    </row>
    <row r="37" spans="10:10" x14ac:dyDescent="0.3">
      <c r="J37" s="43"/>
    </row>
    <row r="38" spans="10:10" x14ac:dyDescent="0.3">
      <c r="J38" s="43"/>
    </row>
  </sheetData>
  <mergeCells count="1">
    <mergeCell ref="A1:B1"/>
  </mergeCells>
  <hyperlinks>
    <hyperlink ref="B10" r:id="rId1" xr:uid="{00000000-0004-0000-0100-000000000000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23"/>
  <sheetViews>
    <sheetView zoomScale="103" zoomScaleNormal="145" workbookViewId="0"/>
  </sheetViews>
  <sheetFormatPr defaultRowHeight="14.4" x14ac:dyDescent="0.3"/>
  <cols>
    <col min="1" max="1" width="3.6640625" style="1" bestFit="1" customWidth="1"/>
    <col min="2" max="2" width="85.33203125" customWidth="1"/>
  </cols>
  <sheetData>
    <row r="1" spans="1:2" s="13" customFormat="1" ht="30" customHeight="1" x14ac:dyDescent="0.25">
      <c r="A1" s="14"/>
      <c r="B1" s="14"/>
    </row>
    <row r="2" spans="1:2" x14ac:dyDescent="0.3">
      <c r="A2" s="1" t="s">
        <v>15</v>
      </c>
      <c r="B2" s="51" t="s">
        <v>14</v>
      </c>
    </row>
    <row r="3" spans="1:2" ht="6" customHeight="1" x14ac:dyDescent="0.3">
      <c r="B3" s="51"/>
    </row>
    <row r="4" spans="1:2" s="2" customFormat="1" ht="28.8" x14ac:dyDescent="0.3">
      <c r="A4" s="34">
        <v>1</v>
      </c>
      <c r="B4" s="52" t="str">
        <f>'1'!A2</f>
        <v>Gatuprisutvecklingen för hasch. Priser i kronor per gram. Antal och andel prissvar, prisintervall, medel- och medianpriser samt realprisjusterade medianpriser (2023 års penningvärde). 1988–2023.</v>
      </c>
    </row>
    <row r="5" spans="1:2" s="2" customFormat="1" ht="30" customHeight="1" x14ac:dyDescent="0.3">
      <c r="A5" s="34">
        <v>2</v>
      </c>
      <c r="B5" s="52" t="str">
        <f>'2'!A2</f>
        <v>Gatuprisutvecklingen för marijuana. Priser i kronor per gram. Antal och andel prissvar, prisintervall, medel- och medianpriser samt realprisjusterade medianpriser (2023 års penningvärde). 1988–2023.</v>
      </c>
    </row>
    <row r="6" spans="1:2" s="2" customFormat="1" ht="30" customHeight="1" x14ac:dyDescent="0.3">
      <c r="A6" s="34">
        <v>3</v>
      </c>
      <c r="B6" s="52" t="str">
        <f>'3'!A2</f>
        <v>Gatuprisutvecklingen för amfetamin. Priser i kronor per gram. Antal och andel prissvar, prisintervall, medel- och medianpriser samt realprisjusterade medianpriser (2023 års penningvärde). 1988–2023.</v>
      </c>
    </row>
    <row r="7" spans="1:2" s="2" customFormat="1" ht="28.8" x14ac:dyDescent="0.3">
      <c r="A7" s="34">
        <v>4</v>
      </c>
      <c r="B7" s="52" t="str">
        <f>'4'!A2</f>
        <v>Gatuprisutvecklingen för kokain. Priser i kronor per gram. Antal och andel prissvar, prisintervall, medel- och medianpriser samt realprisjusterade medianpriser (2023 års penningvärde). 1988–2023.</v>
      </c>
    </row>
    <row r="8" spans="1:2" s="2" customFormat="1" ht="43.2" x14ac:dyDescent="0.3">
      <c r="A8" s="34">
        <v>5</v>
      </c>
      <c r="B8" s="52" t="str">
        <f>'5'!A2</f>
        <v>Gatuprisutvecklingen för vitt heroin/heroina). Priser i kronor per gram. Antal och andel prissvar, prisintervall, medel- och medianpriser samt realprisjusterade medianpriser (2023 års penningvärde). 1988–2023.</v>
      </c>
    </row>
    <row r="9" spans="1:2" s="2" customFormat="1" ht="43.2" x14ac:dyDescent="0.3">
      <c r="A9" s="34">
        <v>6</v>
      </c>
      <c r="B9" s="52" t="str">
        <f>'6'!A2</f>
        <v>Gatuprisutvecklingen för brunt heroin/heroina). Priser i kronor per gram. Antal och andel prissvar, prisintervall, medel- och medianpriser samt realprisjusterade medianpriser (2023 års penningvärde). 1988–2023.</v>
      </c>
    </row>
    <row r="10" spans="1:2" s="2" customFormat="1" ht="28.8" x14ac:dyDescent="0.3">
      <c r="A10" s="34">
        <v>7</v>
      </c>
      <c r="B10" s="52" t="str">
        <f>'7'!A2</f>
        <v>Gatuprisutvecklingen för ecstasy. Priser i kronor per tablett. Antal och andel prissvar, prisintervall, medel- och medianpriser samt realprisjusterade medianpriser (2023 års penningvärde). 2000–2023.</v>
      </c>
    </row>
    <row r="11" spans="1:2" s="2" customFormat="1" ht="28.8" x14ac:dyDescent="0.3">
      <c r="A11" s="34">
        <v>8</v>
      </c>
      <c r="B11" s="52" t="str">
        <f>'8'!A2</f>
        <v>Gatuprisutvecklingen för LSD. Priser i kronor per dos. Antal och andel prissvar, prisintervall, medel- och medianpriser samt realprisjusterade medianpriser (2023 års penningvärde). 2000–2023.</v>
      </c>
    </row>
    <row r="12" spans="1:2" s="2" customFormat="1" ht="28.8" x14ac:dyDescent="0.3">
      <c r="A12" s="34">
        <v>9</v>
      </c>
      <c r="B12" s="52" t="str">
        <f>'9'!A2</f>
        <v>Gatupriset för tramadola). Pris i kronor per 100 milligram. Antal och andel prissvar, prisintervall, medel- och medianpriser samt realprisjusterade medianpriser (2023 års penningvärde). 2018–2023.</v>
      </c>
    </row>
    <row r="13" spans="1:2" s="2" customFormat="1" ht="30" customHeight="1" x14ac:dyDescent="0.3">
      <c r="A13" s="34">
        <v>10</v>
      </c>
      <c r="B13" s="52" t="str">
        <f>'10'!A2</f>
        <v>Gatupriset för alprazolama). Pris i kronor per 1 milligram. Antal och andel prissvar, prisintervall, medel- och medianpriser samt realprisjusterade medianpriser (2023 års penningvärde). 2018–2023.</v>
      </c>
    </row>
    <row r="14" spans="1:2" s="2" customFormat="1" ht="28.8" x14ac:dyDescent="0.3">
      <c r="A14" s="34">
        <v>11</v>
      </c>
      <c r="B14" s="52" t="str">
        <f>'11'!A2</f>
        <v>Gatuprisutvecklingen för hasch, marijuana, amfetamin, kokain samt vitt och brunt heroin. Indexerade realprisjusterade medianpriser (2023 års penningvärde). 1988–2023. Index 1988=100.</v>
      </c>
    </row>
    <row r="15" spans="1:2" s="2" customFormat="1" ht="28.8" x14ac:dyDescent="0.3">
      <c r="A15" s="34">
        <v>12</v>
      </c>
      <c r="B15" s="53" t="str">
        <f>'12'!A2</f>
        <v>Gatuprisutvecklingen för hasch, marijuana, amfetamin, kokain, brunt heroin, ecstasy och LSD. Indexerade realprisjusterade medianpriser (2023 års penningvärde). 2000–2023. Index 2000=100.</v>
      </c>
    </row>
    <row r="16" spans="1:2" s="2" customFormat="1" ht="28.8" x14ac:dyDescent="0.3">
      <c r="A16" s="34">
        <v>13</v>
      </c>
      <c r="B16" s="52" t="str">
        <f>'13'!A2</f>
        <v>Grossistprisutvecklingen för hasch. Priser i kronor per kilo. Antal och andel prissvar, prisintervall, medel- och medianpriser samt realprisjusterade medianpriser (2023 års penningvärde). 2010–2023.</v>
      </c>
    </row>
    <row r="17" spans="1:2" s="2" customFormat="1" ht="30" customHeight="1" x14ac:dyDescent="0.3">
      <c r="A17" s="34">
        <v>14</v>
      </c>
      <c r="B17" s="52" t="str">
        <f>'14'!A2</f>
        <v>Grossistprisutvecklingen för marijuana. Priser i kronor per kilo. Antal och andel prissvar, prisintervall, medel- och medianpriser samt realprisjusterade medianpriser (2023 års penningvärde). 2010–2023.</v>
      </c>
    </row>
    <row r="18" spans="1:2" s="2" customFormat="1" ht="28.8" x14ac:dyDescent="0.3">
      <c r="A18" s="34">
        <v>15</v>
      </c>
      <c r="B18" s="52" t="str">
        <f>'15'!A2</f>
        <v>Grossistprisutvecklingen för amfetamin. Priser i kronor per kilo. Antal och andel prissvar, prisintervall, medel- och medianpriser samt realprisjusterade medianpriser (2023 års penningvärde). 2010–2023.</v>
      </c>
    </row>
    <row r="19" spans="1:2" s="2" customFormat="1" ht="28.8" x14ac:dyDescent="0.3">
      <c r="A19" s="34">
        <v>16</v>
      </c>
      <c r="B19" s="52" t="str">
        <f>'16'!A2</f>
        <v>Grossistprisutvecklingen för kokain. Priser i kronor per kilo. Antal och andel prissvar, prisintervall, medel- och medianpriser samt realprisjusterade medianpriser (2023 års penningvärde). 2010–2023.</v>
      </c>
    </row>
    <row r="20" spans="1:2" s="2" customFormat="1" ht="28.8" x14ac:dyDescent="0.3">
      <c r="A20" s="34">
        <v>17</v>
      </c>
      <c r="B20" s="52" t="str">
        <f>'17'!A2</f>
        <v>Grossistprisutvecklingen för brunt heroin. Priser i kronor per kilo. Antal och andel prissvar, prisintervall, medel- och medianpriser samt realprisjusterade medianpriser (2023 års penningvärde). 2010–2023.</v>
      </c>
    </row>
    <row r="21" spans="1:2" s="2" customFormat="1" ht="43.2" x14ac:dyDescent="0.3">
      <c r="A21" s="34">
        <v>18</v>
      </c>
      <c r="B21" s="52" t="str">
        <f>'18'!A2</f>
        <v>Grossistprisutvecklingen för ecstasy. Priser i kronor per tusental tabletter. Antal och andel prissvar, prisintervall, medel- och medianpriser samt realprisjusterade medianpriser (2023 års penningvärde). 2010–2023.</v>
      </c>
    </row>
    <row r="22" spans="1:2" s="2" customFormat="1" ht="43.2" x14ac:dyDescent="0.3">
      <c r="A22" s="34">
        <v>19</v>
      </c>
      <c r="B22" s="52" t="str">
        <f>'19'!A2</f>
        <v>Grossistprisutvecklingen för tramadol. Priser i kronor per tusental tabletter. Antal och andel prissvar, prisintervall, medel- och medianpriser samt realprisjusterade medianpriser (2023 års penningvärde). 2023.</v>
      </c>
    </row>
    <row r="23" spans="1:2" s="2" customFormat="1" ht="43.2" x14ac:dyDescent="0.3">
      <c r="A23" s="34">
        <v>20</v>
      </c>
      <c r="B23" s="52" t="str">
        <f>'20'!A2</f>
        <v>Gatuprisutvecklingen för smugglade cigaretter och alkoholdrycker. Priser i kronor per limpaa), liter respektive flakb). Antal och andel prissvar, prisintervall, medel- och medianpriser samt realprisjusterade medianpriser  (2023 års penningvärde). 2017–2023.</v>
      </c>
    </row>
  </sheetData>
  <hyperlinks>
    <hyperlink ref="B4" location="'1'!_Toc259450346" display="'1'!_Toc259450346" xr:uid="{00000000-0004-0000-0200-000000000000}"/>
    <hyperlink ref="B5" location="'2'!_Toc259450346" display="'2'!_Toc259450346" xr:uid="{00000000-0004-0000-0200-000001000000}"/>
    <hyperlink ref="B6" location="'3'!_Toc259450346" display="'3'!_Toc259450346" xr:uid="{00000000-0004-0000-0200-000002000000}"/>
    <hyperlink ref="B7" location="'4'!_Toc259450346" display="'4'!_Toc259450346" xr:uid="{00000000-0004-0000-0200-000003000000}"/>
    <hyperlink ref="B8" location="'5'!_Toc259450346" display="'5'!_Toc259450346" xr:uid="{00000000-0004-0000-0200-000004000000}"/>
    <hyperlink ref="B9" location="'6'!_Toc259450346" display="'6'!_Toc259450346" xr:uid="{00000000-0004-0000-0200-000005000000}"/>
    <hyperlink ref="B10" location="'7'!_Toc259450346" display="'7'!_Toc259450346" xr:uid="{00000000-0004-0000-0200-000006000000}"/>
    <hyperlink ref="B11" location="'8'!_Toc259450346" display="'8'!_Toc259450346" xr:uid="{00000000-0004-0000-0200-000007000000}"/>
    <hyperlink ref="B14" location="'11'!A2" display="'11'!A2" xr:uid="{00000000-0004-0000-0200-00000A000000}"/>
    <hyperlink ref="B15" location="'12'!A2" display="'12'!A2" xr:uid="{00000000-0004-0000-0200-00000B000000}"/>
    <hyperlink ref="B22" location="'19'!A2" display="'19'!A2" xr:uid="{00000000-0004-0000-0200-00000C000000}"/>
    <hyperlink ref="B16" location="'13'!A2" display="'13'!A2" xr:uid="{00000000-0004-0000-0200-00000D000000}"/>
    <hyperlink ref="B17" location="'14'!A2" display="'14'!A2" xr:uid="{00000000-0004-0000-0200-00000E000000}"/>
    <hyperlink ref="B18" location="'15'!A2" display="'15'!A2" xr:uid="{00000000-0004-0000-0200-00000F000000}"/>
    <hyperlink ref="B19" location="'16'!A2" display="'16'!A2" xr:uid="{00000000-0004-0000-0200-000010000000}"/>
    <hyperlink ref="B21" location="'18'!A2" display="'18'!A2" xr:uid="{00000000-0004-0000-0200-000012000000}"/>
    <hyperlink ref="B12" location="'9'!A1" display="'9'!A1" xr:uid="{1F931295-29B1-4AED-BBEB-AB6B1747F888}"/>
    <hyperlink ref="B13" location="'10'!A1" display="'10'!A1" xr:uid="{722CCE05-F875-4EAD-BC38-0D371E79C32C}"/>
    <hyperlink ref="B20" location="'17'!A2" display="'17'!A2" xr:uid="{0B4AF569-563D-4D78-A5CC-EC7C95D37EC5}"/>
    <hyperlink ref="B23" location="'20'!A2" display="'20'!A2" xr:uid="{68D17982-34F3-4285-95BB-2371D84BB4DF}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43"/>
  <sheetViews>
    <sheetView zoomScaleNormal="100" workbookViewId="0">
      <pane ySplit="4" topLeftCell="A5" activePane="bottomLeft" state="frozen"/>
      <selection activeCell="H10" sqref="H10"/>
      <selection pane="bottomLeft" activeCell="H1" sqref="H1:J1"/>
    </sheetView>
  </sheetViews>
  <sheetFormatPr defaultColWidth="9.33203125" defaultRowHeight="13.2" x14ac:dyDescent="0.25"/>
  <cols>
    <col min="1" max="1" width="6.6640625" style="16" customWidth="1"/>
    <col min="2" max="4" width="8.6640625" style="14" customWidth="1"/>
    <col min="5" max="5" width="6.6640625" style="14" customWidth="1"/>
    <col min="6" max="6" width="2.6640625" style="14" customWidth="1"/>
    <col min="7" max="7" width="6.6640625" style="14" customWidth="1"/>
    <col min="8" max="10" width="8.6640625" style="14" customWidth="1"/>
    <col min="11" max="11" width="9.33203125" style="14"/>
    <col min="12" max="16384" width="9.33203125" style="13"/>
  </cols>
  <sheetData>
    <row r="1" spans="1:11" ht="30" customHeight="1" x14ac:dyDescent="0.25">
      <c r="H1" s="58" t="s">
        <v>24</v>
      </c>
      <c r="I1" s="59"/>
      <c r="J1" s="59"/>
    </row>
    <row r="2" spans="1:11" ht="45" customHeight="1" x14ac:dyDescent="0.25">
      <c r="A2" s="60" t="s">
        <v>47</v>
      </c>
      <c r="B2" s="60"/>
      <c r="C2" s="60"/>
      <c r="D2" s="60"/>
      <c r="E2" s="60"/>
      <c r="F2" s="60"/>
      <c r="G2" s="60"/>
      <c r="H2" s="60"/>
      <c r="I2" s="60"/>
      <c r="J2" s="60"/>
    </row>
    <row r="3" spans="1:11" ht="15" customHeight="1" x14ac:dyDescent="0.25">
      <c r="A3" s="13"/>
      <c r="B3" s="66" t="s">
        <v>8</v>
      </c>
      <c r="C3" s="63" t="s">
        <v>2</v>
      </c>
      <c r="D3" s="63"/>
      <c r="E3" s="64" t="s">
        <v>5</v>
      </c>
      <c r="F3" s="64"/>
      <c r="G3" s="64"/>
      <c r="H3" s="63" t="s">
        <v>3</v>
      </c>
      <c r="I3" s="63"/>
      <c r="J3" s="64" t="s">
        <v>44</v>
      </c>
    </row>
    <row r="4" spans="1:11" ht="30" customHeight="1" x14ac:dyDescent="0.25">
      <c r="A4" s="15"/>
      <c r="B4" s="65"/>
      <c r="C4" s="37" t="s">
        <v>0</v>
      </c>
      <c r="D4" s="37" t="s">
        <v>4</v>
      </c>
      <c r="E4" s="65"/>
      <c r="F4" s="65"/>
      <c r="G4" s="65"/>
      <c r="H4" s="37" t="s">
        <v>6</v>
      </c>
      <c r="I4" s="37" t="s">
        <v>7</v>
      </c>
      <c r="J4" s="65"/>
    </row>
    <row r="5" spans="1:11" ht="6" customHeight="1" x14ac:dyDescent="0.25">
      <c r="A5" s="13"/>
      <c r="B5" s="36"/>
      <c r="C5" s="36"/>
      <c r="D5" s="36"/>
      <c r="E5" s="36"/>
      <c r="F5" s="36"/>
      <c r="G5" s="36"/>
      <c r="H5" s="36"/>
      <c r="I5" s="36"/>
      <c r="J5" s="36"/>
    </row>
    <row r="6" spans="1:11" ht="12.75" customHeight="1" x14ac:dyDescent="0.25">
      <c r="A6" s="16">
        <v>1988</v>
      </c>
      <c r="B6" s="17">
        <v>21</v>
      </c>
      <c r="C6" s="17">
        <v>13</v>
      </c>
      <c r="D6" s="17">
        <v>62</v>
      </c>
      <c r="E6" s="17">
        <v>30</v>
      </c>
      <c r="F6" s="17" t="s">
        <v>1</v>
      </c>
      <c r="G6" s="17">
        <v>125</v>
      </c>
      <c r="H6" s="17">
        <v>91</v>
      </c>
      <c r="I6" s="17">
        <v>100</v>
      </c>
      <c r="J6" s="17">
        <v>228.4663271080928</v>
      </c>
    </row>
    <row r="7" spans="1:11" ht="12.75" customHeight="1" x14ac:dyDescent="0.25">
      <c r="A7" s="16">
        <v>1989</v>
      </c>
      <c r="B7" s="17">
        <v>42</v>
      </c>
      <c r="C7" s="17">
        <v>33</v>
      </c>
      <c r="D7" s="17">
        <v>79</v>
      </c>
      <c r="E7" s="17">
        <v>50</v>
      </c>
      <c r="F7" s="17" t="s">
        <v>1</v>
      </c>
      <c r="G7" s="17">
        <v>100</v>
      </c>
      <c r="H7" s="17">
        <v>84</v>
      </c>
      <c r="I7" s="17">
        <v>85</v>
      </c>
      <c r="J7" s="17">
        <v>182.4462994470438</v>
      </c>
    </row>
    <row r="8" spans="1:11" ht="12.75" customHeight="1" x14ac:dyDescent="0.25">
      <c r="A8" s="16">
        <v>1990</v>
      </c>
      <c r="B8" s="17">
        <v>40</v>
      </c>
      <c r="C8" s="17">
        <v>34</v>
      </c>
      <c r="D8" s="17">
        <v>85</v>
      </c>
      <c r="E8" s="17">
        <v>55</v>
      </c>
      <c r="F8" s="17" t="s">
        <v>1</v>
      </c>
      <c r="G8" s="17">
        <v>110</v>
      </c>
      <c r="H8" s="17">
        <v>86</v>
      </c>
      <c r="I8" s="17">
        <v>88</v>
      </c>
      <c r="J8" s="17">
        <v>171.14172849022063</v>
      </c>
    </row>
    <row r="9" spans="1:11" ht="12.75" customHeight="1" x14ac:dyDescent="0.25">
      <c r="A9" s="16">
        <v>1991</v>
      </c>
      <c r="B9" s="17">
        <v>35</v>
      </c>
      <c r="C9" s="17">
        <v>33</v>
      </c>
      <c r="D9" s="17">
        <v>94</v>
      </c>
      <c r="E9" s="17">
        <v>45</v>
      </c>
      <c r="F9" s="17" t="s">
        <v>1</v>
      </c>
      <c r="G9" s="17">
        <v>110</v>
      </c>
      <c r="H9" s="17">
        <v>84</v>
      </c>
      <c r="I9" s="17">
        <v>85</v>
      </c>
      <c r="J9" s="17">
        <v>151.04542653402589</v>
      </c>
    </row>
    <row r="10" spans="1:11" ht="12.75" customHeight="1" x14ac:dyDescent="0.25">
      <c r="A10" s="16">
        <v>1992</v>
      </c>
      <c r="B10" s="17">
        <v>39</v>
      </c>
      <c r="C10" s="17">
        <v>36</v>
      </c>
      <c r="D10" s="17">
        <v>92</v>
      </c>
      <c r="E10" s="17">
        <v>50</v>
      </c>
      <c r="F10" s="17" t="s">
        <v>1</v>
      </c>
      <c r="G10" s="17">
        <v>100</v>
      </c>
      <c r="H10" s="17">
        <v>83</v>
      </c>
      <c r="I10" s="17">
        <v>85</v>
      </c>
      <c r="J10" s="17">
        <v>147.53848138275001</v>
      </c>
    </row>
    <row r="11" spans="1:11" ht="12.75" customHeight="1" x14ac:dyDescent="0.25">
      <c r="A11" s="16">
        <v>1993</v>
      </c>
      <c r="B11" s="17">
        <v>41</v>
      </c>
      <c r="C11" s="17">
        <v>35</v>
      </c>
      <c r="D11" s="17">
        <v>85</v>
      </c>
      <c r="E11" s="17">
        <v>60</v>
      </c>
      <c r="F11" s="17" t="s">
        <v>1</v>
      </c>
      <c r="G11" s="17">
        <v>175</v>
      </c>
      <c r="H11" s="17">
        <v>89</v>
      </c>
      <c r="I11" s="17">
        <v>90</v>
      </c>
      <c r="J11" s="17">
        <v>149.16861682473211</v>
      </c>
    </row>
    <row r="12" spans="1:11" ht="12.75" customHeight="1" x14ac:dyDescent="0.25">
      <c r="A12" s="16">
        <v>1994</v>
      </c>
      <c r="B12" s="17">
        <v>36</v>
      </c>
      <c r="C12" s="17">
        <v>30</v>
      </c>
      <c r="D12" s="17">
        <v>83</v>
      </c>
      <c r="E12" s="17">
        <v>50</v>
      </c>
      <c r="F12" s="17" t="s">
        <v>1</v>
      </c>
      <c r="G12" s="17">
        <v>150</v>
      </c>
      <c r="H12" s="17">
        <v>86</v>
      </c>
      <c r="I12" s="17">
        <v>80</v>
      </c>
      <c r="J12" s="17">
        <v>129.79142386368204</v>
      </c>
    </row>
    <row r="13" spans="1:11" ht="12.75" customHeight="1" x14ac:dyDescent="0.25">
      <c r="A13" s="16">
        <v>1995</v>
      </c>
      <c r="B13" s="17">
        <v>39</v>
      </c>
      <c r="C13" s="17">
        <v>29</v>
      </c>
      <c r="D13" s="17">
        <v>74</v>
      </c>
      <c r="E13" s="17">
        <v>60</v>
      </c>
      <c r="F13" s="17" t="s">
        <v>1</v>
      </c>
      <c r="G13" s="17">
        <v>150</v>
      </c>
      <c r="H13" s="17">
        <v>88</v>
      </c>
      <c r="I13" s="17">
        <v>90</v>
      </c>
      <c r="J13" s="17">
        <v>142.5158860908449</v>
      </c>
    </row>
    <row r="14" spans="1:11" ht="12.75" customHeight="1" x14ac:dyDescent="0.25">
      <c r="A14" s="16">
        <v>1996</v>
      </c>
      <c r="B14" s="17">
        <v>35</v>
      </c>
      <c r="C14" s="17">
        <v>28</v>
      </c>
      <c r="D14" s="17">
        <v>80</v>
      </c>
      <c r="E14" s="17">
        <v>50</v>
      </c>
      <c r="F14" s="17" t="s">
        <v>1</v>
      </c>
      <c r="G14" s="17">
        <v>125</v>
      </c>
      <c r="H14" s="17">
        <v>87</v>
      </c>
      <c r="I14" s="17">
        <v>85</v>
      </c>
      <c r="J14" s="17">
        <v>133.8841201716738</v>
      </c>
    </row>
    <row r="15" spans="1:11" ht="12.75" customHeight="1" x14ac:dyDescent="0.25">
      <c r="A15" s="16">
        <v>1997</v>
      </c>
      <c r="B15" s="17">
        <v>30</v>
      </c>
      <c r="C15" s="17">
        <v>21</v>
      </c>
      <c r="D15" s="17">
        <v>70</v>
      </c>
      <c r="E15" s="17">
        <v>50</v>
      </c>
      <c r="F15" s="17" t="s">
        <v>1</v>
      </c>
      <c r="G15" s="17">
        <v>150</v>
      </c>
      <c r="H15" s="17">
        <v>86</v>
      </c>
      <c r="I15" s="17">
        <v>80</v>
      </c>
      <c r="J15" s="17">
        <v>125.18314663359044</v>
      </c>
    </row>
    <row r="16" spans="1:11" ht="12.75" customHeight="1" x14ac:dyDescent="0.25">
      <c r="A16" s="16">
        <v>1998</v>
      </c>
      <c r="B16" s="17">
        <v>35</v>
      </c>
      <c r="C16" s="17">
        <v>22</v>
      </c>
      <c r="D16" s="17">
        <v>63</v>
      </c>
      <c r="E16" s="17">
        <v>55</v>
      </c>
      <c r="F16" s="17" t="s">
        <v>1</v>
      </c>
      <c r="G16" s="17">
        <v>100</v>
      </c>
      <c r="H16" s="17">
        <v>86</v>
      </c>
      <c r="I16" s="17">
        <v>90</v>
      </c>
      <c r="J16" s="17">
        <v>141.20870579090555</v>
      </c>
      <c r="K16" s="13"/>
    </row>
    <row r="17" spans="1:11" ht="12.75" customHeight="1" x14ac:dyDescent="0.25">
      <c r="A17" s="16">
        <v>1999</v>
      </c>
      <c r="B17" s="17">
        <v>32</v>
      </c>
      <c r="C17" s="17">
        <v>23</v>
      </c>
      <c r="D17" s="17">
        <v>72</v>
      </c>
      <c r="E17" s="17">
        <v>60</v>
      </c>
      <c r="F17" s="17" t="s">
        <v>1</v>
      </c>
      <c r="G17" s="17">
        <v>150</v>
      </c>
      <c r="H17" s="17">
        <v>95</v>
      </c>
      <c r="I17" s="17">
        <v>90</v>
      </c>
      <c r="J17" s="17">
        <v>140.55862896050135</v>
      </c>
      <c r="K17" s="13"/>
    </row>
    <row r="18" spans="1:11" ht="12.75" customHeight="1" x14ac:dyDescent="0.25">
      <c r="A18" s="16">
        <v>2000</v>
      </c>
      <c r="B18" s="17">
        <v>21</v>
      </c>
      <c r="C18" s="17">
        <v>21</v>
      </c>
      <c r="D18" s="17">
        <v>100</v>
      </c>
      <c r="E18" s="17">
        <v>60</v>
      </c>
      <c r="F18" s="17" t="s">
        <v>1</v>
      </c>
      <c r="G18" s="17">
        <v>100</v>
      </c>
      <c r="H18" s="17">
        <v>85</v>
      </c>
      <c r="I18" s="17">
        <v>80</v>
      </c>
      <c r="J18" s="17">
        <v>123.82960776043862</v>
      </c>
    </row>
    <row r="19" spans="1:11" ht="12.75" customHeight="1" x14ac:dyDescent="0.25">
      <c r="A19" s="16">
        <v>2001</v>
      </c>
      <c r="B19" s="17">
        <v>42</v>
      </c>
      <c r="C19" s="17">
        <v>39</v>
      </c>
      <c r="D19" s="17">
        <v>93</v>
      </c>
      <c r="E19" s="17">
        <v>60</v>
      </c>
      <c r="F19" s="17" t="s">
        <v>1</v>
      </c>
      <c r="G19" s="17">
        <v>100</v>
      </c>
      <c r="H19" s="17">
        <v>84</v>
      </c>
      <c r="I19" s="17">
        <v>80</v>
      </c>
      <c r="J19" s="17">
        <v>120.91804260736082</v>
      </c>
      <c r="K19" s="35"/>
    </row>
    <row r="20" spans="1:11" ht="12.75" customHeight="1" x14ac:dyDescent="0.25">
      <c r="A20" s="16">
        <v>2002</v>
      </c>
      <c r="B20" s="17">
        <v>39</v>
      </c>
      <c r="C20" s="17">
        <v>37</v>
      </c>
      <c r="D20" s="17">
        <v>95</v>
      </c>
      <c r="E20" s="17">
        <v>65</v>
      </c>
      <c r="F20" s="17" t="s">
        <v>1</v>
      </c>
      <c r="G20" s="17">
        <v>100</v>
      </c>
      <c r="H20" s="17">
        <v>83</v>
      </c>
      <c r="I20" s="17">
        <v>80</v>
      </c>
      <c r="J20" s="17">
        <v>118.36540223566061</v>
      </c>
      <c r="K20" s="35"/>
    </row>
    <row r="21" spans="1:11" ht="12.75" customHeight="1" x14ac:dyDescent="0.25">
      <c r="A21" s="16">
        <v>2003</v>
      </c>
      <c r="B21" s="17">
        <v>42</v>
      </c>
      <c r="C21" s="17">
        <v>41</v>
      </c>
      <c r="D21" s="17">
        <v>98</v>
      </c>
      <c r="E21" s="17">
        <v>65</v>
      </c>
      <c r="F21" s="17" t="s">
        <v>1</v>
      </c>
      <c r="G21" s="17">
        <v>100</v>
      </c>
      <c r="H21" s="17">
        <v>84</v>
      </c>
      <c r="I21" s="17">
        <v>80</v>
      </c>
      <c r="J21" s="17">
        <v>116.12671245190751</v>
      </c>
      <c r="K21" s="35"/>
    </row>
    <row r="22" spans="1:11" ht="12.75" customHeight="1" x14ac:dyDescent="0.25">
      <c r="A22" s="16">
        <v>2004</v>
      </c>
      <c r="B22" s="17">
        <v>42</v>
      </c>
      <c r="C22" s="17">
        <v>41</v>
      </c>
      <c r="D22" s="17">
        <v>98</v>
      </c>
      <c r="E22" s="17">
        <v>70</v>
      </c>
      <c r="F22" s="17" t="s">
        <v>1</v>
      </c>
      <c r="G22" s="17">
        <v>110</v>
      </c>
      <c r="H22" s="17">
        <v>84</v>
      </c>
      <c r="I22" s="17">
        <v>80</v>
      </c>
      <c r="J22" s="17">
        <v>115.69821594898616</v>
      </c>
      <c r="K22" s="35"/>
    </row>
    <row r="23" spans="1:11" ht="12.75" customHeight="1" x14ac:dyDescent="0.25">
      <c r="A23" s="16">
        <v>2005</v>
      </c>
      <c r="B23" s="17">
        <v>42</v>
      </c>
      <c r="C23" s="17">
        <v>41</v>
      </c>
      <c r="D23" s="17">
        <v>98</v>
      </c>
      <c r="E23" s="17">
        <v>60</v>
      </c>
      <c r="F23" s="17" t="s">
        <v>1</v>
      </c>
      <c r="G23" s="17">
        <v>100</v>
      </c>
      <c r="H23" s="17">
        <v>83</v>
      </c>
      <c r="I23" s="17">
        <v>80</v>
      </c>
      <c r="J23" s="17">
        <v>115.17420919368067</v>
      </c>
      <c r="K23" s="35"/>
    </row>
    <row r="24" spans="1:11" ht="12.75" customHeight="1" x14ac:dyDescent="0.25">
      <c r="A24" s="16">
        <v>2006</v>
      </c>
      <c r="B24" s="17">
        <v>42</v>
      </c>
      <c r="C24" s="17">
        <v>40</v>
      </c>
      <c r="D24" s="17">
        <v>95</v>
      </c>
      <c r="E24" s="17">
        <v>60</v>
      </c>
      <c r="F24" s="17" t="s">
        <v>1</v>
      </c>
      <c r="G24" s="17">
        <v>150</v>
      </c>
      <c r="H24" s="17">
        <v>84</v>
      </c>
      <c r="I24" s="17">
        <v>80</v>
      </c>
      <c r="J24" s="17">
        <v>113.6302863978608</v>
      </c>
      <c r="K24" s="35"/>
    </row>
    <row r="25" spans="1:11" ht="12.75" customHeight="1" x14ac:dyDescent="0.25">
      <c r="A25" s="16">
        <v>2007</v>
      </c>
      <c r="B25" s="17">
        <v>40</v>
      </c>
      <c r="C25" s="17">
        <v>40</v>
      </c>
      <c r="D25" s="17">
        <v>100</v>
      </c>
      <c r="E25" s="17">
        <v>60</v>
      </c>
      <c r="F25" s="17" t="s">
        <v>1</v>
      </c>
      <c r="G25" s="17">
        <v>100</v>
      </c>
      <c r="H25" s="17">
        <v>81</v>
      </c>
      <c r="I25" s="17">
        <v>80</v>
      </c>
      <c r="J25" s="17">
        <v>111.17001135933359</v>
      </c>
      <c r="K25" s="35"/>
    </row>
    <row r="26" spans="1:11" ht="12.75" customHeight="1" x14ac:dyDescent="0.25">
      <c r="A26" s="16">
        <v>2008</v>
      </c>
      <c r="B26" s="17">
        <v>42</v>
      </c>
      <c r="C26" s="17">
        <v>41</v>
      </c>
      <c r="D26" s="17">
        <v>98</v>
      </c>
      <c r="E26" s="17">
        <v>60</v>
      </c>
      <c r="F26" s="17" t="s">
        <v>1</v>
      </c>
      <c r="G26" s="17">
        <v>100</v>
      </c>
      <c r="H26" s="17">
        <v>84</v>
      </c>
      <c r="I26" s="17">
        <v>80</v>
      </c>
      <c r="J26" s="17">
        <v>107.47420965058237</v>
      </c>
      <c r="K26" s="35"/>
    </row>
    <row r="27" spans="1:11" ht="12.75" customHeight="1" x14ac:dyDescent="0.25">
      <c r="A27" s="16">
        <v>2009</v>
      </c>
      <c r="B27" s="17">
        <v>42</v>
      </c>
      <c r="C27" s="17">
        <v>42</v>
      </c>
      <c r="D27" s="17">
        <v>100</v>
      </c>
      <c r="E27" s="17">
        <v>70</v>
      </c>
      <c r="F27" s="17" t="s">
        <v>1</v>
      </c>
      <c r="G27" s="17">
        <v>110</v>
      </c>
      <c r="H27" s="17">
        <v>87</v>
      </c>
      <c r="I27" s="17">
        <v>82</v>
      </c>
      <c r="J27" s="17">
        <v>110.71000969867228</v>
      </c>
      <c r="K27" s="35"/>
    </row>
    <row r="28" spans="1:11" ht="12.75" customHeight="1" x14ac:dyDescent="0.25">
      <c r="A28" s="16">
        <v>2010</v>
      </c>
      <c r="B28" s="17">
        <v>41</v>
      </c>
      <c r="C28" s="17">
        <v>41</v>
      </c>
      <c r="D28" s="17">
        <v>100</v>
      </c>
      <c r="E28" s="17">
        <v>60</v>
      </c>
      <c r="F28" s="17" t="s">
        <v>1</v>
      </c>
      <c r="G28" s="17">
        <v>125</v>
      </c>
      <c r="H28" s="17">
        <v>92</v>
      </c>
      <c r="I28" s="17">
        <v>95</v>
      </c>
      <c r="J28" s="17">
        <v>126.79439283234699</v>
      </c>
      <c r="K28" s="35"/>
    </row>
    <row r="29" spans="1:11" ht="12.75" customHeight="1" x14ac:dyDescent="0.25">
      <c r="A29" s="16">
        <v>2011</v>
      </c>
      <c r="B29" s="17">
        <v>42</v>
      </c>
      <c r="C29" s="17">
        <v>42</v>
      </c>
      <c r="D29" s="17">
        <v>100</v>
      </c>
      <c r="E29" s="17">
        <v>70</v>
      </c>
      <c r="F29" s="17" t="s">
        <v>1</v>
      </c>
      <c r="G29" s="17">
        <v>200</v>
      </c>
      <c r="H29" s="17">
        <v>98</v>
      </c>
      <c r="I29" s="17">
        <v>100</v>
      </c>
      <c r="J29" s="17">
        <v>129.62784574382687</v>
      </c>
      <c r="K29" s="35"/>
    </row>
    <row r="30" spans="1:11" ht="12.75" customHeight="1" x14ac:dyDescent="0.25">
      <c r="A30" s="16">
        <v>2012</v>
      </c>
      <c r="B30" s="17">
        <v>42</v>
      </c>
      <c r="C30" s="17">
        <v>41</v>
      </c>
      <c r="D30" s="17">
        <v>98</v>
      </c>
      <c r="E30" s="17">
        <v>70</v>
      </c>
      <c r="F30" s="17" t="s">
        <v>1</v>
      </c>
      <c r="G30" s="17">
        <v>150</v>
      </c>
      <c r="H30" s="17">
        <v>102.8</v>
      </c>
      <c r="I30" s="17">
        <v>100</v>
      </c>
      <c r="J30" s="17">
        <v>128.48504137492043</v>
      </c>
      <c r="K30" s="35"/>
    </row>
    <row r="31" spans="1:11" ht="12.75" customHeight="1" x14ac:dyDescent="0.25">
      <c r="A31" s="16">
        <v>2013</v>
      </c>
      <c r="B31" s="17">
        <v>42</v>
      </c>
      <c r="C31" s="17">
        <v>41</v>
      </c>
      <c r="D31" s="17">
        <v>98</v>
      </c>
      <c r="E31" s="17">
        <v>70</v>
      </c>
      <c r="F31" s="17" t="s">
        <v>1</v>
      </c>
      <c r="G31" s="17">
        <v>150</v>
      </c>
      <c r="H31" s="17">
        <v>104</v>
      </c>
      <c r="I31" s="17">
        <v>100</v>
      </c>
      <c r="J31" s="17">
        <v>128.54231675476024</v>
      </c>
      <c r="K31" s="35"/>
    </row>
    <row r="32" spans="1:11" ht="12.75" customHeight="1" x14ac:dyDescent="0.25">
      <c r="A32" s="16">
        <v>2014</v>
      </c>
      <c r="B32" s="17">
        <v>41</v>
      </c>
      <c r="C32" s="25">
        <v>41</v>
      </c>
      <c r="D32" s="23">
        <v>100</v>
      </c>
      <c r="E32" s="17">
        <v>60</v>
      </c>
      <c r="F32" s="17" t="s">
        <v>1</v>
      </c>
      <c r="G32" s="17">
        <v>150</v>
      </c>
      <c r="H32" s="17">
        <v>110</v>
      </c>
      <c r="I32" s="17">
        <v>105</v>
      </c>
      <c r="J32" s="17">
        <v>135.21483938881624</v>
      </c>
      <c r="K32" s="35"/>
    </row>
    <row r="33" spans="1:11" ht="12.75" customHeight="1" x14ac:dyDescent="0.25">
      <c r="A33" s="16">
        <v>2015</v>
      </c>
      <c r="B33" s="17">
        <v>47</v>
      </c>
      <c r="C33" s="25">
        <v>46</v>
      </c>
      <c r="D33" s="23">
        <v>98</v>
      </c>
      <c r="E33" s="17">
        <v>75</v>
      </c>
      <c r="F33" s="17" t="s">
        <v>1</v>
      </c>
      <c r="G33" s="17">
        <v>160</v>
      </c>
      <c r="H33" s="17">
        <v>108</v>
      </c>
      <c r="I33" s="17">
        <v>100</v>
      </c>
      <c r="J33" s="17">
        <v>128.83357268230412</v>
      </c>
      <c r="K33" s="35"/>
    </row>
    <row r="34" spans="1:11" ht="12.75" customHeight="1" x14ac:dyDescent="0.25">
      <c r="A34" s="16">
        <v>2016</v>
      </c>
      <c r="B34" s="17">
        <v>49</v>
      </c>
      <c r="C34" s="25">
        <v>47</v>
      </c>
      <c r="D34" s="23">
        <v>96</v>
      </c>
      <c r="E34" s="17">
        <v>50</v>
      </c>
      <c r="F34" s="17" t="s">
        <v>1</v>
      </c>
      <c r="G34" s="17">
        <v>150</v>
      </c>
      <c r="H34" s="17">
        <v>105</v>
      </c>
      <c r="I34" s="17">
        <v>100</v>
      </c>
      <c r="J34" s="17">
        <v>127.57955946022817</v>
      </c>
      <c r="K34" s="35"/>
    </row>
    <row r="35" spans="1:11" ht="12.75" customHeight="1" x14ac:dyDescent="0.25">
      <c r="A35" s="16">
        <v>2017</v>
      </c>
      <c r="B35" s="17">
        <v>54</v>
      </c>
      <c r="C35" s="25">
        <v>53</v>
      </c>
      <c r="D35" s="23">
        <v>98</v>
      </c>
      <c r="E35" s="17">
        <v>70</v>
      </c>
      <c r="F35" s="17" t="s">
        <v>1</v>
      </c>
      <c r="G35" s="17">
        <v>175</v>
      </c>
      <c r="H35" s="17">
        <v>105.64</v>
      </c>
      <c r="I35" s="17">
        <v>100</v>
      </c>
      <c r="J35" s="17">
        <v>125.32985626028375</v>
      </c>
      <c r="K35" s="35"/>
    </row>
    <row r="36" spans="1:11" ht="12.75" customHeight="1" x14ac:dyDescent="0.25">
      <c r="A36" s="16">
        <v>2018</v>
      </c>
      <c r="B36" s="17">
        <v>53</v>
      </c>
      <c r="C36" s="25">
        <v>53</v>
      </c>
      <c r="D36" s="23">
        <v>100</v>
      </c>
      <c r="E36" s="17">
        <v>80</v>
      </c>
      <c r="F36" s="17" t="s">
        <v>1</v>
      </c>
      <c r="G36" s="17">
        <v>150</v>
      </c>
      <c r="H36" s="17">
        <v>106.51</v>
      </c>
      <c r="I36" s="17">
        <v>100</v>
      </c>
      <c r="J36" s="17">
        <v>122.92935444579783</v>
      </c>
      <c r="K36" s="35"/>
    </row>
    <row r="37" spans="1:11" ht="12.75" customHeight="1" x14ac:dyDescent="0.25">
      <c r="A37" s="16">
        <v>2019</v>
      </c>
      <c r="B37" s="17">
        <v>49</v>
      </c>
      <c r="C37" s="25">
        <v>49</v>
      </c>
      <c r="D37" s="23">
        <v>100</v>
      </c>
      <c r="E37" s="17">
        <v>50</v>
      </c>
      <c r="F37" s="17" t="s">
        <v>1</v>
      </c>
      <c r="G37" s="17">
        <v>250</v>
      </c>
      <c r="H37" s="17">
        <v>106</v>
      </c>
      <c r="I37" s="17">
        <v>100</v>
      </c>
      <c r="J37" s="17">
        <v>120.77424759169509</v>
      </c>
      <c r="K37" s="35"/>
    </row>
    <row r="38" spans="1:11" ht="12.75" customHeight="1" x14ac:dyDescent="0.25">
      <c r="A38" s="16">
        <v>2020</v>
      </c>
      <c r="B38" s="17">
        <v>53</v>
      </c>
      <c r="C38" s="25">
        <v>51</v>
      </c>
      <c r="D38" s="23">
        <v>96.226415094339629</v>
      </c>
      <c r="E38" s="17">
        <v>80</v>
      </c>
      <c r="F38" s="17" t="s">
        <v>1</v>
      </c>
      <c r="G38" s="17">
        <v>225</v>
      </c>
      <c r="H38" s="17">
        <v>133.09</v>
      </c>
      <c r="I38" s="17">
        <v>125</v>
      </c>
      <c r="J38" s="17">
        <v>150.2217789949988</v>
      </c>
      <c r="K38" s="35"/>
    </row>
    <row r="39" spans="1:11" ht="12.75" customHeight="1" x14ac:dyDescent="0.25">
      <c r="A39" s="16">
        <v>2021</v>
      </c>
      <c r="B39" s="17">
        <v>51</v>
      </c>
      <c r="C39" s="25">
        <v>49</v>
      </c>
      <c r="D39" s="23">
        <v>96.078431372549019</v>
      </c>
      <c r="E39" s="17">
        <v>50</v>
      </c>
      <c r="F39" s="17" t="s">
        <v>1</v>
      </c>
      <c r="G39" s="17">
        <v>200</v>
      </c>
      <c r="H39" s="17">
        <v>125.1</v>
      </c>
      <c r="I39" s="17">
        <v>113</v>
      </c>
      <c r="J39" s="17">
        <v>132.92374486436086</v>
      </c>
      <c r="K39" s="35"/>
    </row>
    <row r="40" spans="1:11" ht="12.75" customHeight="1" x14ac:dyDescent="0.25">
      <c r="A40" s="16">
        <v>2022</v>
      </c>
      <c r="B40" s="17">
        <v>52</v>
      </c>
      <c r="C40" s="25">
        <v>50</v>
      </c>
      <c r="D40" s="23">
        <v>96.15384615384616</v>
      </c>
      <c r="E40" s="17">
        <v>33</v>
      </c>
      <c r="F40" s="17" t="s">
        <v>1</v>
      </c>
      <c r="G40" s="17">
        <v>200</v>
      </c>
      <c r="H40" s="17">
        <v>119.07</v>
      </c>
      <c r="I40" s="17">
        <v>111.25</v>
      </c>
      <c r="J40" s="17">
        <v>120.75939071280683</v>
      </c>
      <c r="K40" s="35"/>
    </row>
    <row r="41" spans="1:11" ht="12.75" customHeight="1" x14ac:dyDescent="0.25">
      <c r="A41" s="16">
        <v>2023</v>
      </c>
      <c r="B41" s="17">
        <v>51</v>
      </c>
      <c r="C41" s="25">
        <v>49</v>
      </c>
      <c r="D41" s="23">
        <v>96.078431372549019</v>
      </c>
      <c r="E41" s="17">
        <v>35</v>
      </c>
      <c r="F41" s="17" t="s">
        <v>1</v>
      </c>
      <c r="G41" s="17">
        <v>165</v>
      </c>
      <c r="H41" s="17">
        <v>109.23</v>
      </c>
      <c r="I41" s="17">
        <v>100</v>
      </c>
      <c r="J41" s="17">
        <v>100</v>
      </c>
      <c r="K41" s="35"/>
    </row>
    <row r="42" spans="1:11" ht="6" customHeight="1" x14ac:dyDescent="0.25">
      <c r="A42" s="30"/>
      <c r="B42" s="33"/>
      <c r="C42" s="33"/>
      <c r="D42" s="33"/>
      <c r="E42" s="33"/>
      <c r="F42" s="33"/>
      <c r="G42" s="33"/>
      <c r="H42" s="33"/>
      <c r="I42" s="33"/>
      <c r="J42" s="33"/>
    </row>
    <row r="43" spans="1:11" ht="15" customHeight="1" x14ac:dyDescent="0.25">
      <c r="A43" s="61" t="s">
        <v>23</v>
      </c>
      <c r="B43" s="62"/>
      <c r="C43" s="62"/>
      <c r="D43" s="62"/>
      <c r="E43" s="62"/>
      <c r="F43" s="62"/>
      <c r="G43" s="62"/>
      <c r="H43" s="62"/>
      <c r="I43" s="62"/>
      <c r="J43" s="62"/>
      <c r="K43" s="25"/>
    </row>
  </sheetData>
  <mergeCells count="8">
    <mergeCell ref="H1:J1"/>
    <mergeCell ref="A2:J2"/>
    <mergeCell ref="A43:J43"/>
    <mergeCell ref="C3:D3"/>
    <mergeCell ref="H3:I3"/>
    <mergeCell ref="J3:J4"/>
    <mergeCell ref="E3:G4"/>
    <mergeCell ref="B3:B4"/>
  </mergeCells>
  <hyperlinks>
    <hyperlink ref="H1:J1" location="Innehåll!A1" display="Till innehållsförteckningen" xr:uid="{00000000-0004-0000-0300-000000000000}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44"/>
  <sheetViews>
    <sheetView zoomScaleNormal="100" workbookViewId="0">
      <pane ySplit="4" topLeftCell="A5" activePane="bottomLeft" state="frozen"/>
      <selection activeCell="A2" sqref="A2:R2"/>
      <selection pane="bottomLeft" activeCell="H1" sqref="H1:J1"/>
    </sheetView>
  </sheetViews>
  <sheetFormatPr defaultColWidth="9.33203125" defaultRowHeight="13.2" x14ac:dyDescent="0.25"/>
  <cols>
    <col min="1" max="1" width="6.6640625" style="16" customWidth="1"/>
    <col min="2" max="4" width="8.6640625" style="14" customWidth="1"/>
    <col min="5" max="5" width="6.6640625" style="14" customWidth="1"/>
    <col min="6" max="6" width="2.6640625" style="14" customWidth="1"/>
    <col min="7" max="7" width="6.6640625" style="14" customWidth="1"/>
    <col min="8" max="9" width="8.6640625" style="14" customWidth="1"/>
    <col min="10" max="10" width="9.6640625" style="14" customWidth="1"/>
    <col min="11" max="16384" width="9.33203125" style="13"/>
  </cols>
  <sheetData>
    <row r="1" spans="1:10" ht="30" customHeight="1" x14ac:dyDescent="0.25">
      <c r="H1" s="58" t="s">
        <v>24</v>
      </c>
      <c r="I1" s="59"/>
      <c r="J1" s="59"/>
    </row>
    <row r="2" spans="1:10" ht="45" customHeight="1" x14ac:dyDescent="0.25">
      <c r="A2" s="67" t="s">
        <v>48</v>
      </c>
      <c r="B2" s="67"/>
      <c r="C2" s="67"/>
      <c r="D2" s="67"/>
      <c r="E2" s="67"/>
      <c r="F2" s="67"/>
      <c r="G2" s="67"/>
      <c r="H2" s="67"/>
      <c r="I2" s="67"/>
      <c r="J2" s="67"/>
    </row>
    <row r="3" spans="1:10" ht="15" customHeight="1" x14ac:dyDescent="0.25">
      <c r="A3" s="18"/>
      <c r="B3" s="66" t="s">
        <v>8</v>
      </c>
      <c r="C3" s="63" t="s">
        <v>2</v>
      </c>
      <c r="D3" s="63"/>
      <c r="E3" s="66" t="s">
        <v>5</v>
      </c>
      <c r="F3" s="66"/>
      <c r="G3" s="66"/>
      <c r="H3" s="63" t="s">
        <v>3</v>
      </c>
      <c r="I3" s="63"/>
      <c r="J3" s="64" t="s">
        <v>44</v>
      </c>
    </row>
    <row r="4" spans="1:10" ht="30" customHeight="1" x14ac:dyDescent="0.25">
      <c r="A4" s="15"/>
      <c r="B4" s="65"/>
      <c r="C4" s="37" t="s">
        <v>0</v>
      </c>
      <c r="D4" s="37" t="s">
        <v>4</v>
      </c>
      <c r="E4" s="65"/>
      <c r="F4" s="65"/>
      <c r="G4" s="65"/>
      <c r="H4" s="37" t="s">
        <v>6</v>
      </c>
      <c r="I4" s="37" t="s">
        <v>7</v>
      </c>
      <c r="J4" s="65"/>
    </row>
    <row r="5" spans="1:10" ht="6" customHeight="1" x14ac:dyDescent="0.25">
      <c r="A5" s="13"/>
      <c r="B5" s="36"/>
      <c r="C5" s="36"/>
      <c r="D5" s="36"/>
      <c r="E5" s="36"/>
      <c r="F5" s="36"/>
      <c r="G5" s="36"/>
      <c r="H5" s="36"/>
      <c r="I5" s="36"/>
      <c r="J5" s="36"/>
    </row>
    <row r="6" spans="1:10" ht="12.75" customHeight="1" x14ac:dyDescent="0.25">
      <c r="A6" s="16">
        <v>1988</v>
      </c>
      <c r="B6" s="17">
        <v>21</v>
      </c>
      <c r="C6" s="17">
        <v>2</v>
      </c>
      <c r="D6" s="17">
        <v>10</v>
      </c>
      <c r="E6" s="17">
        <v>90</v>
      </c>
      <c r="F6" s="17" t="s">
        <v>1</v>
      </c>
      <c r="G6" s="17">
        <v>100</v>
      </c>
      <c r="H6" s="17">
        <v>95</v>
      </c>
      <c r="I6" s="17">
        <v>95</v>
      </c>
      <c r="J6" s="17">
        <v>217.04301075268816</v>
      </c>
    </row>
    <row r="7" spans="1:10" ht="12.75" customHeight="1" x14ac:dyDescent="0.25">
      <c r="A7" s="16">
        <v>1989</v>
      </c>
      <c r="B7" s="17">
        <v>42</v>
      </c>
      <c r="C7" s="17">
        <v>5</v>
      </c>
      <c r="D7" s="17">
        <v>12</v>
      </c>
      <c r="E7" s="17">
        <v>40</v>
      </c>
      <c r="F7" s="17" t="s">
        <v>1</v>
      </c>
      <c r="G7" s="17">
        <v>100</v>
      </c>
      <c r="H7" s="17">
        <v>62</v>
      </c>
      <c r="I7" s="17">
        <v>50</v>
      </c>
      <c r="J7" s="17">
        <v>107.32135261590811</v>
      </c>
    </row>
    <row r="8" spans="1:10" ht="12.75" customHeight="1" x14ac:dyDescent="0.25">
      <c r="A8" s="16">
        <v>1990</v>
      </c>
      <c r="B8" s="17">
        <v>40</v>
      </c>
      <c r="C8" s="17">
        <v>5</v>
      </c>
      <c r="D8" s="17">
        <v>13</v>
      </c>
      <c r="E8" s="17">
        <v>50</v>
      </c>
      <c r="F8" s="17" t="s">
        <v>1</v>
      </c>
      <c r="G8" s="17">
        <v>100</v>
      </c>
      <c r="H8" s="17">
        <v>77</v>
      </c>
      <c r="I8" s="17">
        <v>85</v>
      </c>
      <c r="J8" s="17">
        <v>165.30735138259948</v>
      </c>
    </row>
    <row r="9" spans="1:10" ht="12.75" customHeight="1" x14ac:dyDescent="0.25">
      <c r="A9" s="16">
        <v>1991</v>
      </c>
      <c r="B9" s="17">
        <v>35</v>
      </c>
      <c r="C9" s="17">
        <v>5</v>
      </c>
      <c r="D9" s="17">
        <v>14</v>
      </c>
      <c r="E9" s="17">
        <v>45</v>
      </c>
      <c r="F9" s="17" t="s">
        <v>1</v>
      </c>
      <c r="G9" s="17">
        <v>80</v>
      </c>
      <c r="H9" s="17">
        <v>63</v>
      </c>
      <c r="I9" s="17">
        <v>65</v>
      </c>
      <c r="J9" s="17">
        <v>115.50532617307861</v>
      </c>
    </row>
    <row r="10" spans="1:10" ht="12.75" customHeight="1" x14ac:dyDescent="0.25">
      <c r="A10" s="16">
        <v>1992</v>
      </c>
      <c r="B10" s="17">
        <v>39</v>
      </c>
      <c r="C10" s="17">
        <v>6</v>
      </c>
      <c r="D10" s="17">
        <v>15</v>
      </c>
      <c r="E10" s="17">
        <v>40</v>
      </c>
      <c r="F10" s="17" t="s">
        <v>1</v>
      </c>
      <c r="G10" s="17">
        <v>80</v>
      </c>
      <c r="H10" s="17">
        <v>53</v>
      </c>
      <c r="I10" s="17">
        <v>45</v>
      </c>
      <c r="J10" s="17">
        <v>78.108607790867651</v>
      </c>
    </row>
    <row r="11" spans="1:10" ht="12.75" customHeight="1" x14ac:dyDescent="0.25">
      <c r="A11" s="16">
        <v>1993</v>
      </c>
      <c r="B11" s="17">
        <v>41</v>
      </c>
      <c r="C11" s="17">
        <v>2</v>
      </c>
      <c r="D11" s="17">
        <v>5</v>
      </c>
      <c r="E11" s="17">
        <v>40</v>
      </c>
      <c r="F11" s="17" t="s">
        <v>1</v>
      </c>
      <c r="G11" s="17">
        <v>100</v>
      </c>
      <c r="H11" s="17">
        <v>70</v>
      </c>
      <c r="I11" s="17">
        <v>70</v>
      </c>
      <c r="J11" s="17">
        <v>116.02003530812497</v>
      </c>
    </row>
    <row r="12" spans="1:10" ht="12.75" customHeight="1" x14ac:dyDescent="0.25">
      <c r="A12" s="16">
        <v>1994</v>
      </c>
      <c r="B12" s="17">
        <v>36</v>
      </c>
      <c r="C12" s="17">
        <v>4</v>
      </c>
      <c r="D12" s="17">
        <v>11</v>
      </c>
      <c r="E12" s="17">
        <v>40</v>
      </c>
      <c r="F12" s="17" t="s">
        <v>1</v>
      </c>
      <c r="G12" s="17">
        <v>50</v>
      </c>
      <c r="H12" s="17">
        <v>46</v>
      </c>
      <c r="I12" s="17">
        <v>48</v>
      </c>
      <c r="J12" s="17">
        <v>77.874854318209216</v>
      </c>
    </row>
    <row r="13" spans="1:10" ht="12.75" customHeight="1" x14ac:dyDescent="0.25">
      <c r="A13" s="16">
        <v>1995</v>
      </c>
      <c r="B13" s="17">
        <v>39</v>
      </c>
      <c r="C13" s="17">
        <v>8</v>
      </c>
      <c r="D13" s="17">
        <v>21</v>
      </c>
      <c r="E13" s="17">
        <v>50</v>
      </c>
      <c r="F13" s="17" t="s">
        <v>1</v>
      </c>
      <c r="G13" s="17">
        <v>100</v>
      </c>
      <c r="H13" s="17">
        <v>81</v>
      </c>
      <c r="I13" s="17">
        <v>85</v>
      </c>
      <c r="J13" s="17">
        <v>134.59833686357575</v>
      </c>
    </row>
    <row r="14" spans="1:10" ht="12.75" customHeight="1" x14ac:dyDescent="0.25">
      <c r="A14" s="16">
        <v>1996</v>
      </c>
      <c r="B14" s="17">
        <v>35</v>
      </c>
      <c r="C14" s="17">
        <v>8</v>
      </c>
      <c r="D14" s="17">
        <v>23</v>
      </c>
      <c r="E14" s="17">
        <v>50</v>
      </c>
      <c r="F14" s="17" t="s">
        <v>1</v>
      </c>
      <c r="G14" s="17">
        <v>100</v>
      </c>
      <c r="H14" s="17">
        <v>79</v>
      </c>
      <c r="I14" s="17">
        <v>80</v>
      </c>
      <c r="J14" s="17">
        <v>126.00858369098711</v>
      </c>
    </row>
    <row r="15" spans="1:10" ht="12.75" customHeight="1" x14ac:dyDescent="0.25">
      <c r="A15" s="16">
        <v>1997</v>
      </c>
      <c r="B15" s="17">
        <v>30</v>
      </c>
      <c r="C15" s="17">
        <v>4</v>
      </c>
      <c r="D15" s="17">
        <v>13</v>
      </c>
      <c r="E15" s="17">
        <v>80</v>
      </c>
      <c r="F15" s="17" t="s">
        <v>1</v>
      </c>
      <c r="G15" s="17">
        <v>100</v>
      </c>
      <c r="H15" s="17">
        <v>91</v>
      </c>
      <c r="I15" s="17">
        <v>92</v>
      </c>
      <c r="J15" s="17">
        <v>143.96061862862902</v>
      </c>
    </row>
    <row r="16" spans="1:10" ht="12.75" customHeight="1" x14ac:dyDescent="0.25">
      <c r="A16" s="16">
        <v>1998</v>
      </c>
      <c r="B16" s="17">
        <v>35</v>
      </c>
      <c r="C16" s="17">
        <v>6</v>
      </c>
      <c r="D16" s="17">
        <v>17</v>
      </c>
      <c r="E16" s="17">
        <v>75</v>
      </c>
      <c r="F16" s="17" t="s">
        <v>1</v>
      </c>
      <c r="G16" s="17">
        <v>100</v>
      </c>
      <c r="H16" s="17">
        <v>96</v>
      </c>
      <c r="I16" s="17">
        <v>100</v>
      </c>
      <c r="J16" s="17">
        <v>156.89856198989506</v>
      </c>
    </row>
    <row r="17" spans="1:12" ht="12.75" customHeight="1" x14ac:dyDescent="0.25">
      <c r="A17" s="16">
        <v>1999</v>
      </c>
      <c r="B17" s="17">
        <v>32</v>
      </c>
      <c r="C17" s="17">
        <v>7</v>
      </c>
      <c r="D17" s="17">
        <v>22</v>
      </c>
      <c r="E17" s="17">
        <v>60</v>
      </c>
      <c r="F17" s="17" t="s">
        <v>1</v>
      </c>
      <c r="G17" s="17">
        <v>100</v>
      </c>
      <c r="H17" s="17">
        <v>86</v>
      </c>
      <c r="I17" s="17">
        <v>85</v>
      </c>
      <c r="J17" s="17">
        <v>132.74981624047351</v>
      </c>
    </row>
    <row r="18" spans="1:12" ht="12.75" customHeight="1" x14ac:dyDescent="0.25">
      <c r="A18" s="16">
        <v>2000</v>
      </c>
      <c r="B18" s="17">
        <v>21</v>
      </c>
      <c r="C18" s="17">
        <v>10</v>
      </c>
      <c r="D18" s="17">
        <v>48</v>
      </c>
      <c r="E18" s="17">
        <v>30</v>
      </c>
      <c r="F18" s="17" t="s">
        <v>1</v>
      </c>
      <c r="G18" s="17">
        <v>120</v>
      </c>
      <c r="H18" s="17">
        <v>70</v>
      </c>
      <c r="I18" s="17">
        <v>68</v>
      </c>
      <c r="J18" s="17">
        <v>105.25516659637283</v>
      </c>
    </row>
    <row r="19" spans="1:12" ht="12.75" customHeight="1" x14ac:dyDescent="0.25">
      <c r="A19" s="16">
        <v>2001</v>
      </c>
      <c r="B19" s="17">
        <v>42</v>
      </c>
      <c r="C19" s="17">
        <v>26</v>
      </c>
      <c r="D19" s="17">
        <v>62</v>
      </c>
      <c r="E19" s="17">
        <v>30</v>
      </c>
      <c r="F19" s="17" t="s">
        <v>1</v>
      </c>
      <c r="G19" s="17">
        <v>100</v>
      </c>
      <c r="H19" s="17">
        <v>69</v>
      </c>
      <c r="I19" s="17">
        <v>70</v>
      </c>
      <c r="J19" s="17">
        <v>105.80328728144072</v>
      </c>
      <c r="K19" s="14"/>
      <c r="L19" s="14"/>
    </row>
    <row r="20" spans="1:12" ht="12.75" customHeight="1" x14ac:dyDescent="0.25">
      <c r="A20" s="16">
        <v>2002</v>
      </c>
      <c r="B20" s="17">
        <v>39</v>
      </c>
      <c r="C20" s="17">
        <v>24</v>
      </c>
      <c r="D20" s="17">
        <v>62</v>
      </c>
      <c r="E20" s="17">
        <v>30</v>
      </c>
      <c r="F20" s="17" t="s">
        <v>1</v>
      </c>
      <c r="G20" s="17">
        <v>100</v>
      </c>
      <c r="H20" s="17">
        <v>65</v>
      </c>
      <c r="I20" s="17">
        <v>70</v>
      </c>
      <c r="J20" s="17">
        <v>103.56972695620303</v>
      </c>
      <c r="K20" s="35"/>
      <c r="L20" s="14"/>
    </row>
    <row r="21" spans="1:12" ht="12.75" customHeight="1" x14ac:dyDescent="0.25">
      <c r="A21" s="16">
        <v>2003</v>
      </c>
      <c r="B21" s="17">
        <v>42</v>
      </c>
      <c r="C21" s="17">
        <v>30</v>
      </c>
      <c r="D21" s="17">
        <v>71</v>
      </c>
      <c r="E21" s="17">
        <v>30</v>
      </c>
      <c r="F21" s="17" t="s">
        <v>1</v>
      </c>
      <c r="G21" s="17">
        <v>150</v>
      </c>
      <c r="H21" s="17">
        <v>76</v>
      </c>
      <c r="I21" s="17">
        <v>70</v>
      </c>
      <c r="J21" s="17">
        <v>101.61087339541906</v>
      </c>
      <c r="K21" s="35"/>
      <c r="L21" s="35"/>
    </row>
    <row r="22" spans="1:12" ht="12.75" customHeight="1" x14ac:dyDescent="0.25">
      <c r="A22" s="16">
        <v>2004</v>
      </c>
      <c r="B22" s="17">
        <v>42</v>
      </c>
      <c r="C22" s="17">
        <v>33</v>
      </c>
      <c r="D22" s="17">
        <v>79</v>
      </c>
      <c r="E22" s="17">
        <v>50</v>
      </c>
      <c r="F22" s="17" t="s">
        <v>1</v>
      </c>
      <c r="G22" s="17">
        <v>150</v>
      </c>
      <c r="H22" s="17">
        <v>77</v>
      </c>
      <c r="I22" s="17">
        <v>70</v>
      </c>
      <c r="J22" s="17">
        <v>101.2359389553629</v>
      </c>
      <c r="K22" s="35"/>
      <c r="L22" s="35"/>
    </row>
    <row r="23" spans="1:12" ht="12.75" customHeight="1" x14ac:dyDescent="0.25">
      <c r="A23" s="16">
        <v>2005</v>
      </c>
      <c r="B23" s="17">
        <v>42</v>
      </c>
      <c r="C23" s="17">
        <v>33</v>
      </c>
      <c r="D23" s="17">
        <v>79</v>
      </c>
      <c r="E23" s="17">
        <v>40</v>
      </c>
      <c r="F23" s="17" t="s">
        <v>1</v>
      </c>
      <c r="G23" s="17">
        <v>100</v>
      </c>
      <c r="H23" s="17">
        <v>78</v>
      </c>
      <c r="I23" s="17">
        <v>80</v>
      </c>
      <c r="J23" s="17">
        <v>115.17420919368067</v>
      </c>
      <c r="K23" s="35"/>
      <c r="L23" s="35"/>
    </row>
    <row r="24" spans="1:12" ht="12.75" customHeight="1" x14ac:dyDescent="0.25">
      <c r="A24" s="16">
        <v>2006</v>
      </c>
      <c r="B24" s="17">
        <v>42</v>
      </c>
      <c r="C24" s="17">
        <v>28</v>
      </c>
      <c r="D24" s="17">
        <v>67</v>
      </c>
      <c r="E24" s="17">
        <v>50</v>
      </c>
      <c r="F24" s="17" t="s">
        <v>1</v>
      </c>
      <c r="G24" s="17">
        <v>100</v>
      </c>
      <c r="H24" s="17">
        <v>77</v>
      </c>
      <c r="I24" s="17">
        <v>80</v>
      </c>
      <c r="J24" s="17">
        <v>113.6302863978608</v>
      </c>
      <c r="K24" s="35"/>
      <c r="L24" s="35"/>
    </row>
    <row r="25" spans="1:12" ht="12.75" customHeight="1" x14ac:dyDescent="0.25">
      <c r="A25" s="16">
        <v>2007</v>
      </c>
      <c r="B25" s="17">
        <v>40</v>
      </c>
      <c r="C25" s="17">
        <v>29</v>
      </c>
      <c r="D25" s="17">
        <v>73</v>
      </c>
      <c r="E25" s="17">
        <v>50</v>
      </c>
      <c r="F25" s="17" t="s">
        <v>1</v>
      </c>
      <c r="G25" s="17">
        <v>150</v>
      </c>
      <c r="H25" s="17">
        <v>84</v>
      </c>
      <c r="I25" s="17">
        <v>80</v>
      </c>
      <c r="J25" s="17">
        <v>111.17001135933359</v>
      </c>
      <c r="K25" s="35"/>
      <c r="L25" s="35"/>
    </row>
    <row r="26" spans="1:12" ht="12.75" customHeight="1" x14ac:dyDescent="0.25">
      <c r="A26" s="16">
        <v>2008</v>
      </c>
      <c r="B26" s="17">
        <v>42</v>
      </c>
      <c r="C26" s="17">
        <v>35</v>
      </c>
      <c r="D26" s="17">
        <v>83</v>
      </c>
      <c r="E26" s="17">
        <v>48</v>
      </c>
      <c r="F26" s="17" t="s">
        <v>1</v>
      </c>
      <c r="G26" s="17">
        <v>150</v>
      </c>
      <c r="H26" s="17">
        <v>91</v>
      </c>
      <c r="I26" s="17">
        <v>90</v>
      </c>
      <c r="J26" s="17">
        <v>120.90848585690516</v>
      </c>
      <c r="K26" s="35"/>
      <c r="L26" s="35"/>
    </row>
    <row r="27" spans="1:12" ht="12.75" customHeight="1" x14ac:dyDescent="0.25">
      <c r="A27" s="16">
        <v>2009</v>
      </c>
      <c r="B27" s="17">
        <v>42</v>
      </c>
      <c r="C27" s="17">
        <v>40</v>
      </c>
      <c r="D27" s="17">
        <v>95</v>
      </c>
      <c r="E27" s="17">
        <v>60</v>
      </c>
      <c r="F27" s="17" t="s">
        <v>1</v>
      </c>
      <c r="G27" s="17">
        <v>150</v>
      </c>
      <c r="H27" s="17">
        <v>97</v>
      </c>
      <c r="I27" s="17">
        <v>100</v>
      </c>
      <c r="J27" s="17">
        <v>135.01220694960034</v>
      </c>
      <c r="K27" s="35"/>
      <c r="L27" s="35"/>
    </row>
    <row r="28" spans="1:12" ht="12.75" customHeight="1" x14ac:dyDescent="0.25">
      <c r="A28" s="16">
        <v>2010</v>
      </c>
      <c r="B28" s="17">
        <v>41</v>
      </c>
      <c r="C28" s="17">
        <v>38</v>
      </c>
      <c r="D28" s="17">
        <v>92.682926829268297</v>
      </c>
      <c r="E28" s="17">
        <v>60</v>
      </c>
      <c r="F28" s="17" t="s">
        <v>1</v>
      </c>
      <c r="G28" s="17">
        <v>150</v>
      </c>
      <c r="H28" s="17">
        <v>104</v>
      </c>
      <c r="I28" s="17">
        <v>100</v>
      </c>
      <c r="J28" s="17">
        <v>133.46778192878631</v>
      </c>
      <c r="K28" s="35"/>
      <c r="L28" s="35"/>
    </row>
    <row r="29" spans="1:12" ht="12.75" customHeight="1" x14ac:dyDescent="0.25">
      <c r="A29" s="16">
        <v>2011</v>
      </c>
      <c r="B29" s="17">
        <v>42</v>
      </c>
      <c r="C29" s="17">
        <v>38</v>
      </c>
      <c r="D29" s="17">
        <v>90</v>
      </c>
      <c r="E29" s="17">
        <v>80</v>
      </c>
      <c r="F29" s="17" t="s">
        <v>1</v>
      </c>
      <c r="G29" s="17">
        <v>150</v>
      </c>
      <c r="H29" s="17">
        <v>107</v>
      </c>
      <c r="I29" s="17">
        <v>100</v>
      </c>
      <c r="J29" s="17">
        <v>129.62784574382687</v>
      </c>
      <c r="K29" s="35"/>
      <c r="L29" s="35"/>
    </row>
    <row r="30" spans="1:12" ht="12.75" customHeight="1" x14ac:dyDescent="0.25">
      <c r="A30" s="16">
        <v>2012</v>
      </c>
      <c r="B30" s="17">
        <v>42</v>
      </c>
      <c r="C30" s="17">
        <v>39</v>
      </c>
      <c r="D30" s="17">
        <v>92.857142857142861</v>
      </c>
      <c r="E30" s="17">
        <v>70</v>
      </c>
      <c r="F30" s="17" t="s">
        <v>1</v>
      </c>
      <c r="G30" s="17">
        <v>175</v>
      </c>
      <c r="H30" s="17">
        <v>110.9</v>
      </c>
      <c r="I30" s="17">
        <v>110</v>
      </c>
      <c r="J30" s="17">
        <v>141.33354551241246</v>
      </c>
      <c r="K30" s="35"/>
      <c r="L30" s="35"/>
    </row>
    <row r="31" spans="1:12" ht="12.75" customHeight="1" x14ac:dyDescent="0.25">
      <c r="A31" s="16">
        <v>2013</v>
      </c>
      <c r="B31" s="17">
        <v>42</v>
      </c>
      <c r="C31" s="17">
        <v>38</v>
      </c>
      <c r="D31" s="17">
        <v>90</v>
      </c>
      <c r="E31" s="17">
        <v>90</v>
      </c>
      <c r="F31" s="17" t="s">
        <v>1</v>
      </c>
      <c r="G31" s="17">
        <v>150</v>
      </c>
      <c r="H31" s="17">
        <v>113</v>
      </c>
      <c r="I31" s="17">
        <v>100</v>
      </c>
      <c r="J31" s="17">
        <v>128.54231675476024</v>
      </c>
      <c r="K31" s="35"/>
      <c r="L31" s="35"/>
    </row>
    <row r="32" spans="1:12" ht="12.75" customHeight="1" x14ac:dyDescent="0.25">
      <c r="A32" s="16">
        <v>2014</v>
      </c>
      <c r="B32" s="17">
        <v>41</v>
      </c>
      <c r="C32" s="17">
        <v>38</v>
      </c>
      <c r="D32" s="17">
        <v>92.682926829268297</v>
      </c>
      <c r="E32" s="17">
        <v>90</v>
      </c>
      <c r="F32" s="17" t="s">
        <v>1</v>
      </c>
      <c r="G32" s="17">
        <v>160</v>
      </c>
      <c r="H32" s="17">
        <v>123.75</v>
      </c>
      <c r="I32" s="17">
        <v>120</v>
      </c>
      <c r="J32" s="17">
        <v>154.53124501578998</v>
      </c>
      <c r="K32" s="35"/>
      <c r="L32" s="35"/>
    </row>
    <row r="33" spans="1:14" ht="12.75" customHeight="1" x14ac:dyDescent="0.25">
      <c r="A33" s="16">
        <v>2015</v>
      </c>
      <c r="B33" s="17">
        <v>47</v>
      </c>
      <c r="C33" s="17">
        <v>46</v>
      </c>
      <c r="D33" s="17">
        <v>98</v>
      </c>
      <c r="E33" s="17">
        <v>70</v>
      </c>
      <c r="F33" s="17" t="s">
        <v>1</v>
      </c>
      <c r="G33" s="17">
        <v>200</v>
      </c>
      <c r="H33" s="17">
        <v>118</v>
      </c>
      <c r="I33" s="17">
        <v>120</v>
      </c>
      <c r="J33" s="17">
        <v>154.60028721876492</v>
      </c>
      <c r="K33" s="35"/>
      <c r="L33" s="35"/>
    </row>
    <row r="34" spans="1:14" ht="12.75" customHeight="1" x14ac:dyDescent="0.25">
      <c r="A34" s="16">
        <v>2016</v>
      </c>
      <c r="B34" s="17">
        <v>49</v>
      </c>
      <c r="C34" s="25">
        <v>47</v>
      </c>
      <c r="D34" s="23">
        <v>95.918367346938766</v>
      </c>
      <c r="E34" s="17">
        <v>65</v>
      </c>
      <c r="F34" s="17" t="s">
        <v>1</v>
      </c>
      <c r="G34" s="17">
        <v>155</v>
      </c>
      <c r="H34" s="17">
        <v>113.54</v>
      </c>
      <c r="I34" s="17">
        <v>110</v>
      </c>
      <c r="J34" s="17">
        <v>140.33751540625099</v>
      </c>
      <c r="K34" s="35"/>
      <c r="L34" s="35"/>
    </row>
    <row r="35" spans="1:14" ht="12.75" customHeight="1" x14ac:dyDescent="0.25">
      <c r="A35" s="16">
        <v>2017</v>
      </c>
      <c r="B35" s="17">
        <v>54</v>
      </c>
      <c r="C35" s="25">
        <v>52</v>
      </c>
      <c r="D35" s="23">
        <v>96</v>
      </c>
      <c r="E35" s="17">
        <v>80</v>
      </c>
      <c r="F35" s="17" t="s">
        <v>1</v>
      </c>
      <c r="G35" s="17">
        <v>175</v>
      </c>
      <c r="H35" s="17">
        <v>112.32</v>
      </c>
      <c r="I35" s="17">
        <v>105</v>
      </c>
      <c r="J35" s="17">
        <v>131.59634907329794</v>
      </c>
      <c r="K35" s="35"/>
      <c r="L35" s="35"/>
    </row>
    <row r="36" spans="1:14" ht="12.75" customHeight="1" x14ac:dyDescent="0.25">
      <c r="A36" s="16">
        <v>2018</v>
      </c>
      <c r="B36" s="17">
        <v>53</v>
      </c>
      <c r="C36" s="25">
        <v>53</v>
      </c>
      <c r="D36" s="23">
        <v>100</v>
      </c>
      <c r="E36" s="17">
        <v>80</v>
      </c>
      <c r="F36" s="17" t="s">
        <v>1</v>
      </c>
      <c r="G36" s="17">
        <v>175</v>
      </c>
      <c r="H36" s="17">
        <v>117.26</v>
      </c>
      <c r="I36" s="17">
        <v>120</v>
      </c>
      <c r="J36" s="17">
        <v>147.51522533495739</v>
      </c>
      <c r="K36" s="35"/>
      <c r="L36" s="35"/>
    </row>
    <row r="37" spans="1:14" ht="12.75" customHeight="1" x14ac:dyDescent="0.25">
      <c r="A37" s="16">
        <v>2019</v>
      </c>
      <c r="B37" s="17">
        <v>49</v>
      </c>
      <c r="C37" s="25">
        <v>46</v>
      </c>
      <c r="D37" s="23">
        <v>94</v>
      </c>
      <c r="E37" s="17">
        <v>50</v>
      </c>
      <c r="F37" s="17" t="s">
        <v>1</v>
      </c>
      <c r="G37" s="17">
        <v>200</v>
      </c>
      <c r="H37" s="17">
        <v>117</v>
      </c>
      <c r="I37" s="17">
        <v>115</v>
      </c>
      <c r="J37" s="17">
        <v>138.89038473044934</v>
      </c>
      <c r="K37" s="35"/>
      <c r="L37" s="35"/>
    </row>
    <row r="38" spans="1:14" ht="12.75" customHeight="1" x14ac:dyDescent="0.25">
      <c r="A38" s="16">
        <v>2020</v>
      </c>
      <c r="B38" s="17">
        <v>53</v>
      </c>
      <c r="C38" s="25">
        <v>51</v>
      </c>
      <c r="D38" s="23">
        <v>96.226415094339629</v>
      </c>
      <c r="E38" s="17">
        <v>50</v>
      </c>
      <c r="F38" s="17" t="s">
        <v>1</v>
      </c>
      <c r="G38" s="17">
        <v>200</v>
      </c>
      <c r="H38" s="17">
        <v>131.37</v>
      </c>
      <c r="I38" s="17">
        <v>125</v>
      </c>
      <c r="J38" s="17">
        <v>150.2217789949988</v>
      </c>
      <c r="K38" s="35"/>
      <c r="L38" s="35"/>
    </row>
    <row r="39" spans="1:14" ht="12.75" customHeight="1" x14ac:dyDescent="0.25">
      <c r="A39" s="16">
        <v>2021</v>
      </c>
      <c r="B39" s="17">
        <v>51</v>
      </c>
      <c r="C39" s="25">
        <v>44</v>
      </c>
      <c r="D39" s="23">
        <v>86.274509803921575</v>
      </c>
      <c r="E39" s="17">
        <v>40</v>
      </c>
      <c r="F39" s="17" t="s">
        <v>1</v>
      </c>
      <c r="G39" s="17">
        <v>200</v>
      </c>
      <c r="H39" s="17">
        <v>127.52</v>
      </c>
      <c r="I39" s="17">
        <v>125</v>
      </c>
      <c r="J39" s="17">
        <v>147.03954077916023</v>
      </c>
      <c r="K39" s="35"/>
      <c r="L39" s="35"/>
      <c r="N39" s="35"/>
    </row>
    <row r="40" spans="1:14" ht="12.75" customHeight="1" x14ac:dyDescent="0.25">
      <c r="A40" s="16">
        <v>2022</v>
      </c>
      <c r="B40" s="17">
        <v>52</v>
      </c>
      <c r="C40" s="25">
        <v>43</v>
      </c>
      <c r="D40" s="23">
        <v>82.692307692307693</v>
      </c>
      <c r="E40" s="17">
        <v>80</v>
      </c>
      <c r="F40" s="17" t="s">
        <v>1</v>
      </c>
      <c r="G40" s="17">
        <v>200</v>
      </c>
      <c r="H40" s="17">
        <v>128.26</v>
      </c>
      <c r="I40" s="17">
        <v>125</v>
      </c>
      <c r="J40" s="17">
        <v>135.6847086660751</v>
      </c>
      <c r="K40" s="35"/>
      <c r="M40" s="35"/>
    </row>
    <row r="41" spans="1:14" ht="12.75" customHeight="1" x14ac:dyDescent="0.25">
      <c r="A41" s="16">
        <v>2023</v>
      </c>
      <c r="B41" s="17">
        <v>51</v>
      </c>
      <c r="C41" s="25">
        <v>46</v>
      </c>
      <c r="D41" s="23">
        <v>90.196078431372555</v>
      </c>
      <c r="E41" s="17">
        <v>50</v>
      </c>
      <c r="F41" s="17" t="s">
        <v>1</v>
      </c>
      <c r="G41" s="17">
        <v>200</v>
      </c>
      <c r="H41" s="17">
        <v>125.43</v>
      </c>
      <c r="I41" s="17">
        <v>120</v>
      </c>
      <c r="J41" s="17">
        <v>120</v>
      </c>
      <c r="K41" s="35"/>
    </row>
    <row r="42" spans="1:14" ht="6" customHeight="1" x14ac:dyDescent="0.25">
      <c r="A42" s="30"/>
      <c r="B42" s="33"/>
      <c r="C42" s="33"/>
      <c r="D42" s="33"/>
      <c r="E42" s="33"/>
      <c r="F42" s="33"/>
      <c r="G42" s="33"/>
      <c r="H42" s="33"/>
      <c r="I42" s="33"/>
      <c r="J42" s="33"/>
      <c r="K42" s="35"/>
      <c r="L42" s="35"/>
    </row>
    <row r="43" spans="1:14" ht="15" customHeight="1" x14ac:dyDescent="0.25">
      <c r="A43" s="61" t="s">
        <v>23</v>
      </c>
      <c r="B43" s="62"/>
      <c r="C43" s="62"/>
      <c r="D43" s="62"/>
      <c r="E43" s="62"/>
      <c r="F43" s="62"/>
      <c r="G43" s="62"/>
      <c r="H43" s="62"/>
      <c r="I43" s="62"/>
      <c r="J43" s="62"/>
      <c r="L43" s="14"/>
    </row>
    <row r="44" spans="1:14" x14ac:dyDescent="0.25">
      <c r="K44" s="35"/>
      <c r="L44" s="14"/>
    </row>
  </sheetData>
  <mergeCells count="8">
    <mergeCell ref="H1:J1"/>
    <mergeCell ref="A43:J43"/>
    <mergeCell ref="A2:J2"/>
    <mergeCell ref="C3:D3"/>
    <mergeCell ref="E3:G4"/>
    <mergeCell ref="H3:I3"/>
    <mergeCell ref="J3:J4"/>
    <mergeCell ref="B3:B4"/>
  </mergeCells>
  <hyperlinks>
    <hyperlink ref="H1:J1" location="Innehåll!A1" display="Till innehållsförteckningen" xr:uid="{00000000-0004-0000-0400-000000000000}"/>
  </hyperlink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61"/>
  <sheetViews>
    <sheetView zoomScaleNormal="100" workbookViewId="0">
      <pane ySplit="4" topLeftCell="A5" activePane="bottomLeft" state="frozen"/>
      <selection activeCell="A2" sqref="A2:R2"/>
      <selection pane="bottomLeft" activeCell="H1" sqref="H1:J1"/>
    </sheetView>
  </sheetViews>
  <sheetFormatPr defaultColWidth="9.33203125" defaultRowHeight="13.2" x14ac:dyDescent="0.25"/>
  <cols>
    <col min="1" max="1" width="6.6640625" style="16" customWidth="1"/>
    <col min="2" max="4" width="8.6640625" style="14" customWidth="1"/>
    <col min="5" max="5" width="6.6640625" style="14" customWidth="1"/>
    <col min="6" max="6" width="2.6640625" style="14" customWidth="1"/>
    <col min="7" max="7" width="6.6640625" style="14" customWidth="1"/>
    <col min="8" max="9" width="8.6640625" style="14" customWidth="1"/>
    <col min="10" max="11" width="9.6640625" style="14" customWidth="1"/>
    <col min="12" max="16384" width="9.33203125" style="13"/>
  </cols>
  <sheetData>
    <row r="1" spans="1:11" ht="30" customHeight="1" x14ac:dyDescent="0.25">
      <c r="H1" s="58" t="s">
        <v>24</v>
      </c>
      <c r="I1" s="59"/>
      <c r="J1" s="59"/>
    </row>
    <row r="2" spans="1:11" ht="45" customHeight="1" x14ac:dyDescent="0.25">
      <c r="A2" s="67" t="s">
        <v>46</v>
      </c>
      <c r="B2" s="67"/>
      <c r="C2" s="67"/>
      <c r="D2" s="67"/>
      <c r="E2" s="67"/>
      <c r="F2" s="67"/>
      <c r="G2" s="67"/>
      <c r="H2" s="67"/>
      <c r="I2" s="67"/>
      <c r="J2" s="67"/>
      <c r="K2" s="20"/>
    </row>
    <row r="3" spans="1:11" ht="15" customHeight="1" x14ac:dyDescent="0.25">
      <c r="A3" s="18"/>
      <c r="B3" s="66" t="s">
        <v>8</v>
      </c>
      <c r="C3" s="63" t="s">
        <v>2</v>
      </c>
      <c r="D3" s="63"/>
      <c r="E3" s="66" t="s">
        <v>5</v>
      </c>
      <c r="F3" s="66"/>
      <c r="G3" s="66"/>
      <c r="H3" s="63" t="s">
        <v>3</v>
      </c>
      <c r="I3" s="63"/>
      <c r="J3" s="64" t="s">
        <v>44</v>
      </c>
      <c r="K3" s="36"/>
    </row>
    <row r="4" spans="1:11" ht="30" customHeight="1" x14ac:dyDescent="0.25">
      <c r="A4" s="15"/>
      <c r="B4" s="65"/>
      <c r="C4" s="37" t="s">
        <v>0</v>
      </c>
      <c r="D4" s="37" t="s">
        <v>4</v>
      </c>
      <c r="E4" s="65"/>
      <c r="F4" s="65"/>
      <c r="G4" s="65"/>
      <c r="H4" s="37" t="s">
        <v>6</v>
      </c>
      <c r="I4" s="37" t="s">
        <v>7</v>
      </c>
      <c r="J4" s="65"/>
      <c r="K4" s="36"/>
    </row>
    <row r="5" spans="1:11" ht="6" customHeight="1" x14ac:dyDescent="0.25">
      <c r="A5" s="13"/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1" ht="12.75" customHeight="1" x14ac:dyDescent="0.25">
      <c r="A6" s="16">
        <v>1988</v>
      </c>
      <c r="B6" s="17">
        <v>21</v>
      </c>
      <c r="C6" s="17">
        <v>13</v>
      </c>
      <c r="D6" s="17">
        <v>62</v>
      </c>
      <c r="E6" s="17">
        <v>250</v>
      </c>
      <c r="F6" s="17" t="s">
        <v>1</v>
      </c>
      <c r="G6" s="17">
        <v>525</v>
      </c>
      <c r="H6" s="17">
        <v>413</v>
      </c>
      <c r="I6" s="17">
        <v>400</v>
      </c>
      <c r="J6" s="17">
        <v>913.86530843237119</v>
      </c>
      <c r="K6" s="17"/>
    </row>
    <row r="7" spans="1:11" ht="12.75" customHeight="1" x14ac:dyDescent="0.25">
      <c r="A7" s="16">
        <v>1989</v>
      </c>
      <c r="B7" s="17">
        <v>42</v>
      </c>
      <c r="C7" s="17">
        <v>33</v>
      </c>
      <c r="D7" s="17">
        <v>79</v>
      </c>
      <c r="E7" s="17">
        <v>200</v>
      </c>
      <c r="F7" s="17" t="s">
        <v>1</v>
      </c>
      <c r="G7" s="17">
        <v>1000</v>
      </c>
      <c r="H7" s="17">
        <v>444</v>
      </c>
      <c r="I7" s="17">
        <v>400</v>
      </c>
      <c r="J7" s="17">
        <v>858.57082092726489</v>
      </c>
      <c r="K7" s="17"/>
    </row>
    <row r="8" spans="1:11" ht="12.75" customHeight="1" x14ac:dyDescent="0.25">
      <c r="A8" s="16">
        <v>1990</v>
      </c>
      <c r="B8" s="17">
        <v>40</v>
      </c>
      <c r="C8" s="17">
        <v>31</v>
      </c>
      <c r="D8" s="17">
        <v>78</v>
      </c>
      <c r="E8" s="17">
        <v>250</v>
      </c>
      <c r="F8" s="17" t="s">
        <v>1</v>
      </c>
      <c r="G8" s="17">
        <v>800</v>
      </c>
      <c r="H8" s="17">
        <v>419</v>
      </c>
      <c r="I8" s="17">
        <v>400</v>
      </c>
      <c r="J8" s="17">
        <v>777.91694768282105</v>
      </c>
      <c r="K8" s="17"/>
    </row>
    <row r="9" spans="1:11" ht="12.75" customHeight="1" x14ac:dyDescent="0.25">
      <c r="A9" s="16">
        <v>1991</v>
      </c>
      <c r="B9" s="17">
        <v>35</v>
      </c>
      <c r="C9" s="17">
        <v>32</v>
      </c>
      <c r="D9" s="17">
        <v>91</v>
      </c>
      <c r="E9" s="17">
        <v>100</v>
      </c>
      <c r="F9" s="17" t="s">
        <v>1</v>
      </c>
      <c r="G9" s="17">
        <v>700</v>
      </c>
      <c r="H9" s="17">
        <v>402</v>
      </c>
      <c r="I9" s="17">
        <v>400</v>
      </c>
      <c r="J9" s="17">
        <v>710.80200721894528</v>
      </c>
      <c r="K9" s="17"/>
    </row>
    <row r="10" spans="1:11" ht="12.75" customHeight="1" x14ac:dyDescent="0.25">
      <c r="A10" s="16">
        <v>1992</v>
      </c>
      <c r="B10" s="17">
        <v>39</v>
      </c>
      <c r="C10" s="17">
        <v>33</v>
      </c>
      <c r="D10" s="17">
        <v>85</v>
      </c>
      <c r="E10" s="17">
        <v>160</v>
      </c>
      <c r="F10" s="17" t="s">
        <v>1</v>
      </c>
      <c r="G10" s="17">
        <v>600</v>
      </c>
      <c r="H10" s="17">
        <v>366</v>
      </c>
      <c r="I10" s="17">
        <v>350</v>
      </c>
      <c r="J10" s="17">
        <v>607.51139392897062</v>
      </c>
      <c r="K10" s="17"/>
    </row>
    <row r="11" spans="1:11" ht="12.75" customHeight="1" x14ac:dyDescent="0.25">
      <c r="A11" s="16">
        <v>1993</v>
      </c>
      <c r="B11" s="17">
        <v>41</v>
      </c>
      <c r="C11" s="17">
        <v>34</v>
      </c>
      <c r="D11" s="17">
        <v>83</v>
      </c>
      <c r="E11" s="17">
        <v>155</v>
      </c>
      <c r="F11" s="17" t="s">
        <v>1</v>
      </c>
      <c r="G11" s="17">
        <v>550</v>
      </c>
      <c r="H11" s="17">
        <v>373</v>
      </c>
      <c r="I11" s="17">
        <v>362</v>
      </c>
      <c r="J11" s="17">
        <v>599.98932545058915</v>
      </c>
      <c r="K11" s="17"/>
    </row>
    <row r="12" spans="1:11" ht="12.75" customHeight="1" x14ac:dyDescent="0.25">
      <c r="A12" s="16">
        <v>1994</v>
      </c>
      <c r="B12" s="17">
        <v>36</v>
      </c>
      <c r="C12" s="17">
        <v>22</v>
      </c>
      <c r="D12" s="17">
        <v>61</v>
      </c>
      <c r="E12" s="17">
        <v>100</v>
      </c>
      <c r="F12" s="17" t="s">
        <v>1</v>
      </c>
      <c r="G12" s="17">
        <v>550</v>
      </c>
      <c r="H12" s="17">
        <v>314</v>
      </c>
      <c r="I12" s="17">
        <v>300</v>
      </c>
      <c r="J12" s="17">
        <v>486.71783948880761</v>
      </c>
      <c r="K12" s="17"/>
    </row>
    <row r="13" spans="1:11" ht="12.75" customHeight="1" x14ac:dyDescent="0.25">
      <c r="A13" s="16">
        <v>1995</v>
      </c>
      <c r="B13" s="17">
        <v>39</v>
      </c>
      <c r="C13" s="17">
        <v>27</v>
      </c>
      <c r="D13" s="17">
        <v>69</v>
      </c>
      <c r="E13" s="17">
        <v>180</v>
      </c>
      <c r="F13" s="17" t="s">
        <v>1</v>
      </c>
      <c r="G13" s="17">
        <v>500</v>
      </c>
      <c r="H13" s="17">
        <v>305</v>
      </c>
      <c r="I13" s="17">
        <v>300</v>
      </c>
      <c r="J13" s="17">
        <v>475.05295363614971</v>
      </c>
      <c r="K13" s="17"/>
    </row>
    <row r="14" spans="1:11" ht="12.75" customHeight="1" x14ac:dyDescent="0.25">
      <c r="A14" s="16">
        <v>1996</v>
      </c>
      <c r="B14" s="17">
        <v>35</v>
      </c>
      <c r="C14" s="17">
        <v>26</v>
      </c>
      <c r="D14" s="17">
        <v>74</v>
      </c>
      <c r="E14" s="17">
        <v>100</v>
      </c>
      <c r="F14" s="17" t="s">
        <v>1</v>
      </c>
      <c r="G14" s="17">
        <v>500</v>
      </c>
      <c r="H14" s="17">
        <v>294</v>
      </c>
      <c r="I14" s="17">
        <v>275</v>
      </c>
      <c r="J14" s="17">
        <v>433.15450643776819</v>
      </c>
      <c r="K14" s="17"/>
    </row>
    <row r="15" spans="1:11" ht="12.75" customHeight="1" x14ac:dyDescent="0.25">
      <c r="A15" s="16">
        <v>1997</v>
      </c>
      <c r="B15" s="17">
        <v>30</v>
      </c>
      <c r="C15" s="17">
        <v>24</v>
      </c>
      <c r="D15" s="17">
        <v>80</v>
      </c>
      <c r="E15" s="17">
        <v>135</v>
      </c>
      <c r="F15" s="17" t="s">
        <v>1</v>
      </c>
      <c r="G15" s="17">
        <v>450</v>
      </c>
      <c r="H15" s="17">
        <v>309</v>
      </c>
      <c r="I15" s="17">
        <v>300</v>
      </c>
      <c r="J15" s="17">
        <v>469.43679987596414</v>
      </c>
      <c r="K15" s="17"/>
    </row>
    <row r="16" spans="1:11" ht="12.75" customHeight="1" x14ac:dyDescent="0.25">
      <c r="A16" s="16">
        <v>1998</v>
      </c>
      <c r="B16" s="17">
        <v>35</v>
      </c>
      <c r="C16" s="17">
        <v>23</v>
      </c>
      <c r="D16" s="17">
        <v>66</v>
      </c>
      <c r="E16" s="17">
        <v>190</v>
      </c>
      <c r="F16" s="17" t="s">
        <v>1</v>
      </c>
      <c r="G16" s="17">
        <v>375</v>
      </c>
      <c r="H16" s="17">
        <v>283</v>
      </c>
      <c r="I16" s="17">
        <v>300</v>
      </c>
      <c r="J16" s="17">
        <v>470.69568596968514</v>
      </c>
      <c r="K16" s="17"/>
    </row>
    <row r="17" spans="1:13" ht="12.75" customHeight="1" x14ac:dyDescent="0.25">
      <c r="A17" s="16">
        <v>1999</v>
      </c>
      <c r="B17" s="17">
        <v>32</v>
      </c>
      <c r="C17" s="17">
        <v>21</v>
      </c>
      <c r="D17" s="17">
        <v>66</v>
      </c>
      <c r="E17" s="17">
        <v>175</v>
      </c>
      <c r="F17" s="17" t="s">
        <v>1</v>
      </c>
      <c r="G17" s="17">
        <v>500</v>
      </c>
      <c r="H17" s="17">
        <v>297</v>
      </c>
      <c r="I17" s="17">
        <v>260</v>
      </c>
      <c r="J17" s="17">
        <v>406.05826144144839</v>
      </c>
      <c r="K17" s="17"/>
    </row>
    <row r="18" spans="1:13" ht="12.75" customHeight="1" x14ac:dyDescent="0.25">
      <c r="A18" s="16">
        <v>2000</v>
      </c>
      <c r="B18" s="17">
        <v>21</v>
      </c>
      <c r="C18" s="17">
        <v>21</v>
      </c>
      <c r="D18" s="17">
        <v>100</v>
      </c>
      <c r="E18" s="17">
        <v>100</v>
      </c>
      <c r="F18" s="17" t="s">
        <v>1</v>
      </c>
      <c r="G18" s="17">
        <v>450</v>
      </c>
      <c r="H18" s="17">
        <v>266</v>
      </c>
      <c r="I18" s="17">
        <v>250</v>
      </c>
      <c r="J18" s="17">
        <v>386.96752425137072</v>
      </c>
      <c r="L18" s="14"/>
      <c r="M18" s="14"/>
    </row>
    <row r="19" spans="1:13" ht="12.75" customHeight="1" x14ac:dyDescent="0.25">
      <c r="A19" s="16">
        <v>2001</v>
      </c>
      <c r="B19" s="17">
        <v>42</v>
      </c>
      <c r="C19" s="17">
        <v>41</v>
      </c>
      <c r="D19" s="17">
        <v>98</v>
      </c>
      <c r="E19" s="17">
        <v>100</v>
      </c>
      <c r="F19" s="17" t="s">
        <v>1</v>
      </c>
      <c r="G19" s="17">
        <v>500</v>
      </c>
      <c r="H19" s="17">
        <v>265</v>
      </c>
      <c r="I19" s="17">
        <v>250</v>
      </c>
      <c r="J19" s="17">
        <v>377.86888314800257</v>
      </c>
      <c r="K19" s="17"/>
      <c r="L19" s="14"/>
      <c r="M19" s="35"/>
    </row>
    <row r="20" spans="1:13" ht="12.75" customHeight="1" x14ac:dyDescent="0.25">
      <c r="A20" s="16">
        <v>2002</v>
      </c>
      <c r="B20" s="17">
        <v>39</v>
      </c>
      <c r="C20" s="17">
        <v>37</v>
      </c>
      <c r="D20" s="17">
        <v>95</v>
      </c>
      <c r="E20" s="17">
        <v>100</v>
      </c>
      <c r="F20" s="17" t="s">
        <v>1</v>
      </c>
      <c r="G20" s="17">
        <v>500</v>
      </c>
      <c r="H20" s="17">
        <v>268</v>
      </c>
      <c r="I20" s="17">
        <v>250</v>
      </c>
      <c r="J20" s="17">
        <v>369.89188198643939</v>
      </c>
      <c r="K20" s="17"/>
      <c r="L20" s="14"/>
      <c r="M20" s="35"/>
    </row>
    <row r="21" spans="1:13" ht="12.75" customHeight="1" x14ac:dyDescent="0.25">
      <c r="A21" s="16">
        <v>2003</v>
      </c>
      <c r="B21" s="17">
        <v>42</v>
      </c>
      <c r="C21" s="17">
        <v>41</v>
      </c>
      <c r="D21" s="17">
        <v>98</v>
      </c>
      <c r="E21" s="17">
        <v>150</v>
      </c>
      <c r="F21" s="17" t="s">
        <v>1</v>
      </c>
      <c r="G21" s="17">
        <v>500</v>
      </c>
      <c r="H21" s="17">
        <v>271</v>
      </c>
      <c r="I21" s="17">
        <v>250</v>
      </c>
      <c r="J21" s="17">
        <v>362.89597641221093</v>
      </c>
      <c r="K21" s="17"/>
      <c r="L21" s="14"/>
      <c r="M21" s="35"/>
    </row>
    <row r="22" spans="1:13" ht="12.75" customHeight="1" x14ac:dyDescent="0.25">
      <c r="A22" s="16">
        <v>2004</v>
      </c>
      <c r="B22" s="17">
        <v>42</v>
      </c>
      <c r="C22" s="17">
        <v>41</v>
      </c>
      <c r="D22" s="17">
        <v>98</v>
      </c>
      <c r="E22" s="17">
        <v>150</v>
      </c>
      <c r="F22" s="17" t="s">
        <v>1</v>
      </c>
      <c r="G22" s="17">
        <v>500</v>
      </c>
      <c r="H22" s="17">
        <v>262</v>
      </c>
      <c r="I22" s="17">
        <v>250</v>
      </c>
      <c r="J22" s="17">
        <v>361.55692484058176</v>
      </c>
      <c r="K22" s="17"/>
      <c r="L22" s="14"/>
      <c r="M22" s="35"/>
    </row>
    <row r="23" spans="1:13" ht="12.75" customHeight="1" x14ac:dyDescent="0.25">
      <c r="A23" s="16">
        <v>2005</v>
      </c>
      <c r="B23" s="17">
        <v>42</v>
      </c>
      <c r="C23" s="17">
        <v>41</v>
      </c>
      <c r="D23" s="17">
        <v>98</v>
      </c>
      <c r="E23" s="17">
        <v>150</v>
      </c>
      <c r="F23" s="17" t="s">
        <v>1</v>
      </c>
      <c r="G23" s="17">
        <v>400</v>
      </c>
      <c r="H23" s="17">
        <v>242</v>
      </c>
      <c r="I23" s="17">
        <v>250</v>
      </c>
      <c r="J23" s="17">
        <v>359.9194037302521</v>
      </c>
      <c r="K23" s="17"/>
      <c r="L23" s="14"/>
      <c r="M23" s="35"/>
    </row>
    <row r="24" spans="1:13" ht="12.75" customHeight="1" x14ac:dyDescent="0.25">
      <c r="A24" s="16">
        <v>2006</v>
      </c>
      <c r="B24" s="17">
        <v>42</v>
      </c>
      <c r="C24" s="17">
        <v>39</v>
      </c>
      <c r="D24" s="17">
        <v>93</v>
      </c>
      <c r="E24" s="17">
        <v>125</v>
      </c>
      <c r="F24" s="17" t="s">
        <v>1</v>
      </c>
      <c r="G24" s="17">
        <v>400</v>
      </c>
      <c r="H24" s="17">
        <v>240</v>
      </c>
      <c r="I24" s="17">
        <v>250</v>
      </c>
      <c r="J24" s="17">
        <v>355.094644993315</v>
      </c>
      <c r="K24" s="17"/>
      <c r="L24" s="14"/>
      <c r="M24" s="35"/>
    </row>
    <row r="25" spans="1:13" ht="12.75" customHeight="1" x14ac:dyDescent="0.25">
      <c r="A25" s="16">
        <v>2007</v>
      </c>
      <c r="B25" s="17">
        <v>40</v>
      </c>
      <c r="C25" s="17">
        <v>40</v>
      </c>
      <c r="D25" s="17">
        <v>100</v>
      </c>
      <c r="E25" s="17">
        <v>125</v>
      </c>
      <c r="F25" s="17" t="s">
        <v>1</v>
      </c>
      <c r="G25" s="17">
        <v>400</v>
      </c>
      <c r="H25" s="17">
        <v>234</v>
      </c>
      <c r="I25" s="17">
        <v>225</v>
      </c>
      <c r="J25" s="17">
        <v>312.66565694812573</v>
      </c>
      <c r="K25" s="17"/>
      <c r="L25" s="14"/>
      <c r="M25" s="35"/>
    </row>
    <row r="26" spans="1:13" ht="12.75" customHeight="1" x14ac:dyDescent="0.25">
      <c r="A26" s="16">
        <v>2008</v>
      </c>
      <c r="B26" s="17">
        <v>42</v>
      </c>
      <c r="C26" s="17">
        <v>41</v>
      </c>
      <c r="D26" s="17">
        <v>98</v>
      </c>
      <c r="E26" s="17">
        <v>120</v>
      </c>
      <c r="F26" s="17" t="s">
        <v>1</v>
      </c>
      <c r="G26" s="17">
        <v>400</v>
      </c>
      <c r="H26" s="17">
        <v>254</v>
      </c>
      <c r="I26" s="17">
        <v>250</v>
      </c>
      <c r="J26" s="17">
        <v>335.85690515806988</v>
      </c>
      <c r="K26" s="17"/>
      <c r="L26" s="14"/>
      <c r="M26" s="35"/>
    </row>
    <row r="27" spans="1:13" ht="12.75" customHeight="1" x14ac:dyDescent="0.25">
      <c r="A27" s="16">
        <v>2009</v>
      </c>
      <c r="B27" s="17">
        <v>42</v>
      </c>
      <c r="C27" s="17">
        <v>42</v>
      </c>
      <c r="D27" s="17">
        <v>100</v>
      </c>
      <c r="E27" s="17">
        <v>140</v>
      </c>
      <c r="F27" s="17" t="s">
        <v>1</v>
      </c>
      <c r="G27" s="17">
        <v>400</v>
      </c>
      <c r="H27" s="17">
        <v>263</v>
      </c>
      <c r="I27" s="17">
        <v>250</v>
      </c>
      <c r="J27" s="17">
        <v>337.53051737400085</v>
      </c>
      <c r="K27" s="17"/>
      <c r="L27" s="14"/>
      <c r="M27" s="35"/>
    </row>
    <row r="28" spans="1:13" ht="12.75" customHeight="1" x14ac:dyDescent="0.25">
      <c r="A28" s="16">
        <v>2010</v>
      </c>
      <c r="B28" s="17">
        <v>41</v>
      </c>
      <c r="C28" s="17">
        <v>41</v>
      </c>
      <c r="D28" s="17">
        <v>100</v>
      </c>
      <c r="E28" s="17">
        <v>125</v>
      </c>
      <c r="F28" s="17" t="s">
        <v>1</v>
      </c>
      <c r="G28" s="17">
        <v>400</v>
      </c>
      <c r="H28" s="17">
        <v>254</v>
      </c>
      <c r="I28" s="17">
        <v>250</v>
      </c>
      <c r="J28" s="17">
        <v>333.66945482196576</v>
      </c>
      <c r="K28" s="17"/>
      <c r="L28" s="14"/>
      <c r="M28" s="35"/>
    </row>
    <row r="29" spans="1:13" ht="12.75" customHeight="1" x14ac:dyDescent="0.25">
      <c r="A29" s="16">
        <v>2011</v>
      </c>
      <c r="B29" s="17">
        <v>42</v>
      </c>
      <c r="C29" s="17">
        <v>42</v>
      </c>
      <c r="D29" s="17">
        <v>100</v>
      </c>
      <c r="E29" s="17">
        <v>150</v>
      </c>
      <c r="F29" s="17" t="s">
        <v>1</v>
      </c>
      <c r="G29" s="17">
        <v>400</v>
      </c>
      <c r="H29" s="17">
        <v>257</v>
      </c>
      <c r="I29" s="17">
        <v>250</v>
      </c>
      <c r="J29" s="17">
        <v>324.06961435956714</v>
      </c>
      <c r="K29" s="17"/>
      <c r="L29" s="25"/>
      <c r="M29" s="35"/>
    </row>
    <row r="30" spans="1:13" ht="12.75" customHeight="1" x14ac:dyDescent="0.25">
      <c r="A30" s="16">
        <v>2012</v>
      </c>
      <c r="B30" s="17">
        <v>42</v>
      </c>
      <c r="C30" s="17">
        <v>38</v>
      </c>
      <c r="D30" s="17">
        <v>90.476190476190482</v>
      </c>
      <c r="E30" s="17">
        <v>100</v>
      </c>
      <c r="F30" s="17" t="s">
        <v>1</v>
      </c>
      <c r="G30" s="17">
        <v>400</v>
      </c>
      <c r="H30" s="17">
        <v>257.95999999999998</v>
      </c>
      <c r="I30" s="17">
        <v>250</v>
      </c>
      <c r="J30" s="17">
        <v>321.21260343730108</v>
      </c>
      <c r="K30" s="17"/>
      <c r="L30" s="14"/>
      <c r="M30" s="35"/>
    </row>
    <row r="31" spans="1:13" ht="12.75" customHeight="1" x14ac:dyDescent="0.25">
      <c r="A31" s="16">
        <v>2013</v>
      </c>
      <c r="B31" s="17">
        <v>42</v>
      </c>
      <c r="C31" s="17">
        <v>40</v>
      </c>
      <c r="D31" s="17">
        <v>95</v>
      </c>
      <c r="E31" s="17">
        <v>138</v>
      </c>
      <c r="F31" s="17" t="s">
        <v>1</v>
      </c>
      <c r="G31" s="17">
        <v>400</v>
      </c>
      <c r="H31" s="17">
        <v>272.25</v>
      </c>
      <c r="I31" s="17">
        <v>250</v>
      </c>
      <c r="J31" s="17">
        <v>321.35579188690053</v>
      </c>
      <c r="K31" s="17"/>
      <c r="L31" s="14"/>
      <c r="M31" s="35"/>
    </row>
    <row r="32" spans="1:13" ht="12.75" customHeight="1" x14ac:dyDescent="0.25">
      <c r="A32" s="16">
        <v>2014</v>
      </c>
      <c r="B32" s="17">
        <v>41</v>
      </c>
      <c r="C32" s="17">
        <v>39</v>
      </c>
      <c r="D32" s="17">
        <v>95.121951219512198</v>
      </c>
      <c r="E32" s="17">
        <v>100</v>
      </c>
      <c r="F32" s="17" t="s">
        <v>1</v>
      </c>
      <c r="G32" s="17">
        <v>400</v>
      </c>
      <c r="H32" s="17">
        <v>253</v>
      </c>
      <c r="I32" s="17">
        <v>250</v>
      </c>
      <c r="J32" s="17">
        <v>321.94009378289581</v>
      </c>
      <c r="K32" s="17"/>
      <c r="L32" s="14"/>
      <c r="M32" s="35"/>
    </row>
    <row r="33" spans="1:14" ht="12.75" customHeight="1" x14ac:dyDescent="0.25">
      <c r="A33" s="16">
        <v>2015</v>
      </c>
      <c r="B33" s="17">
        <v>47</v>
      </c>
      <c r="C33" s="17">
        <v>47</v>
      </c>
      <c r="D33" s="17">
        <v>100</v>
      </c>
      <c r="E33" s="17">
        <v>125</v>
      </c>
      <c r="F33" s="17" t="s">
        <v>1</v>
      </c>
      <c r="G33" s="17">
        <v>450</v>
      </c>
      <c r="H33" s="17">
        <v>255</v>
      </c>
      <c r="I33" s="17">
        <v>250</v>
      </c>
      <c r="J33" s="17">
        <v>322.08393170576028</v>
      </c>
      <c r="K33" s="17"/>
      <c r="L33" s="14"/>
      <c r="M33" s="35"/>
    </row>
    <row r="34" spans="1:14" ht="12.75" customHeight="1" x14ac:dyDescent="0.25">
      <c r="A34" s="16">
        <v>2016</v>
      </c>
      <c r="B34" s="17">
        <v>49</v>
      </c>
      <c r="C34" s="25">
        <v>47</v>
      </c>
      <c r="D34" s="23">
        <v>95.918367346938766</v>
      </c>
      <c r="E34" s="17">
        <v>75</v>
      </c>
      <c r="F34" s="17" t="s">
        <v>1</v>
      </c>
      <c r="G34" s="17">
        <v>425</v>
      </c>
      <c r="H34" s="17">
        <v>238.02</v>
      </c>
      <c r="I34" s="17">
        <v>250</v>
      </c>
      <c r="J34" s="17">
        <v>318.94889865057041</v>
      </c>
      <c r="K34" s="13"/>
      <c r="L34" s="14"/>
      <c r="M34" s="35"/>
    </row>
    <row r="35" spans="1:14" ht="12.75" customHeight="1" x14ac:dyDescent="0.25">
      <c r="A35" s="16">
        <v>2017</v>
      </c>
      <c r="B35" s="17">
        <v>54</v>
      </c>
      <c r="C35" s="25">
        <v>53</v>
      </c>
      <c r="D35" s="23">
        <v>98</v>
      </c>
      <c r="E35" s="17">
        <v>75</v>
      </c>
      <c r="F35" s="17" t="s">
        <v>1</v>
      </c>
      <c r="G35" s="17">
        <v>450</v>
      </c>
      <c r="H35" s="17">
        <v>237.36</v>
      </c>
      <c r="I35" s="17">
        <v>250</v>
      </c>
      <c r="J35" s="17">
        <v>313.32464065070934</v>
      </c>
      <c r="K35" s="13"/>
      <c r="L35" s="14"/>
      <c r="M35" s="35"/>
    </row>
    <row r="36" spans="1:14" ht="12.75" customHeight="1" x14ac:dyDescent="0.25">
      <c r="A36" s="16">
        <v>2018</v>
      </c>
      <c r="B36" s="17">
        <v>53</v>
      </c>
      <c r="C36" s="25">
        <v>53</v>
      </c>
      <c r="D36" s="23">
        <v>100</v>
      </c>
      <c r="E36" s="17">
        <v>90</v>
      </c>
      <c r="F36" s="17" t="s">
        <v>1</v>
      </c>
      <c r="G36" s="17">
        <v>450</v>
      </c>
      <c r="H36" s="17">
        <v>228.74</v>
      </c>
      <c r="I36" s="17">
        <v>240</v>
      </c>
      <c r="J36" s="17">
        <v>295.03045066991479</v>
      </c>
      <c r="K36" s="13"/>
      <c r="L36" s="14"/>
      <c r="M36" s="35"/>
    </row>
    <row r="37" spans="1:14" ht="12.75" customHeight="1" x14ac:dyDescent="0.25">
      <c r="A37" s="16">
        <v>2019</v>
      </c>
      <c r="B37" s="17">
        <v>49</v>
      </c>
      <c r="C37" s="25">
        <v>48</v>
      </c>
      <c r="D37" s="23">
        <v>98</v>
      </c>
      <c r="E37" s="17">
        <v>80</v>
      </c>
      <c r="F37" s="17" t="s">
        <v>1</v>
      </c>
      <c r="G37" s="17">
        <v>325</v>
      </c>
      <c r="H37" s="17">
        <v>214</v>
      </c>
      <c r="I37" s="17">
        <v>200</v>
      </c>
      <c r="J37" s="17">
        <v>241.54849518339017</v>
      </c>
      <c r="K37" s="13"/>
      <c r="L37" s="14"/>
      <c r="M37" s="35"/>
    </row>
    <row r="38" spans="1:14" ht="12.75" customHeight="1" x14ac:dyDescent="0.25">
      <c r="A38" s="16">
        <v>2020</v>
      </c>
      <c r="B38" s="17">
        <v>53</v>
      </c>
      <c r="C38" s="25">
        <v>51</v>
      </c>
      <c r="D38" s="23">
        <v>96.226415094339629</v>
      </c>
      <c r="E38" s="17">
        <v>90</v>
      </c>
      <c r="F38" s="17" t="s">
        <v>1</v>
      </c>
      <c r="G38" s="17">
        <v>300</v>
      </c>
      <c r="H38" s="17">
        <v>210.2</v>
      </c>
      <c r="I38" s="17">
        <v>200</v>
      </c>
      <c r="J38" s="17">
        <v>240.35484639199808</v>
      </c>
      <c r="K38" s="13"/>
      <c r="L38" s="14"/>
      <c r="M38" s="35"/>
    </row>
    <row r="39" spans="1:14" ht="12.75" customHeight="1" x14ac:dyDescent="0.25">
      <c r="A39" s="16">
        <v>2021</v>
      </c>
      <c r="B39" s="17">
        <v>51</v>
      </c>
      <c r="C39" s="25">
        <v>48</v>
      </c>
      <c r="D39" s="23">
        <v>94.117647058823522</v>
      </c>
      <c r="E39" s="17">
        <v>60</v>
      </c>
      <c r="F39" s="17" t="s">
        <v>1</v>
      </c>
      <c r="G39" s="17">
        <v>300</v>
      </c>
      <c r="H39" s="17">
        <v>203.13</v>
      </c>
      <c r="I39" s="17">
        <v>200</v>
      </c>
      <c r="J39" s="17">
        <v>235.26326524665637</v>
      </c>
      <c r="K39" s="35"/>
      <c r="L39" s="35"/>
      <c r="N39" s="35"/>
    </row>
    <row r="40" spans="1:14" ht="12.75" customHeight="1" x14ac:dyDescent="0.25">
      <c r="A40" s="16">
        <v>2022</v>
      </c>
      <c r="B40" s="17">
        <v>52</v>
      </c>
      <c r="C40" s="25">
        <v>46</v>
      </c>
      <c r="D40" s="23">
        <v>88.461538461538453</v>
      </c>
      <c r="E40" s="17">
        <v>70</v>
      </c>
      <c r="F40" s="17" t="s">
        <v>1</v>
      </c>
      <c r="G40" s="17">
        <v>350</v>
      </c>
      <c r="H40" s="17">
        <v>203.26</v>
      </c>
      <c r="I40" s="17">
        <v>200</v>
      </c>
      <c r="J40" s="17">
        <v>217.09553386572017</v>
      </c>
      <c r="K40" s="35"/>
      <c r="M40" s="35"/>
    </row>
    <row r="41" spans="1:14" ht="12.75" customHeight="1" x14ac:dyDescent="0.25">
      <c r="A41" s="16">
        <v>2023</v>
      </c>
      <c r="B41" s="17">
        <v>51</v>
      </c>
      <c r="C41" s="25">
        <v>48</v>
      </c>
      <c r="D41" s="23">
        <v>94.117647058823522</v>
      </c>
      <c r="E41" s="17">
        <v>80</v>
      </c>
      <c r="F41" s="17" t="s">
        <v>1</v>
      </c>
      <c r="G41" s="17">
        <v>650</v>
      </c>
      <c r="H41" s="17">
        <v>209.38</v>
      </c>
      <c r="I41" s="17">
        <v>200</v>
      </c>
      <c r="J41" s="17">
        <v>200</v>
      </c>
      <c r="K41" s="35"/>
    </row>
    <row r="42" spans="1:14" ht="6" customHeight="1" x14ac:dyDescent="0.25">
      <c r="A42" s="30"/>
      <c r="B42" s="33"/>
      <c r="C42" s="33"/>
      <c r="D42" s="33"/>
      <c r="E42" s="33"/>
      <c r="F42" s="33"/>
      <c r="G42" s="33"/>
      <c r="H42" s="33"/>
      <c r="I42" s="33"/>
      <c r="J42" s="33"/>
      <c r="K42" s="13"/>
      <c r="L42" s="14"/>
      <c r="M42" s="14"/>
    </row>
    <row r="43" spans="1:14" ht="15" customHeight="1" x14ac:dyDescent="0.25">
      <c r="A43" s="61" t="s">
        <v>23</v>
      </c>
      <c r="B43" s="62"/>
      <c r="C43" s="62"/>
      <c r="D43" s="62"/>
      <c r="E43" s="62"/>
      <c r="F43" s="62"/>
      <c r="G43" s="62"/>
      <c r="H43" s="62"/>
      <c r="I43" s="62"/>
      <c r="J43" s="62"/>
      <c r="K43" s="43"/>
      <c r="L43" s="14"/>
      <c r="M43" s="35"/>
    </row>
    <row r="60" spans="8:8" x14ac:dyDescent="0.25">
      <c r="H60" s="13"/>
    </row>
    <row r="61" spans="8:8" x14ac:dyDescent="0.25">
      <c r="H61" s="13"/>
    </row>
  </sheetData>
  <mergeCells count="8">
    <mergeCell ref="H1:J1"/>
    <mergeCell ref="A43:J43"/>
    <mergeCell ref="A2:J2"/>
    <mergeCell ref="C3:D3"/>
    <mergeCell ref="E3:G4"/>
    <mergeCell ref="H3:I3"/>
    <mergeCell ref="J3:J4"/>
    <mergeCell ref="B3:B4"/>
  </mergeCells>
  <hyperlinks>
    <hyperlink ref="H1:J1" location="Innehåll!A1" display="Till innehållsförteckningen" xr:uid="{00000000-0004-0000-0500-000000000000}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45"/>
  <sheetViews>
    <sheetView zoomScaleNormal="100" workbookViewId="0">
      <pane ySplit="4" topLeftCell="A5" activePane="bottomLeft" state="frozen"/>
      <selection activeCell="A2" sqref="A2:R2"/>
      <selection pane="bottomLeft" activeCell="H1" sqref="H1:J1"/>
    </sheetView>
  </sheetViews>
  <sheetFormatPr defaultColWidth="9.33203125" defaultRowHeight="13.2" x14ac:dyDescent="0.25"/>
  <cols>
    <col min="1" max="1" width="6.6640625" style="16" customWidth="1"/>
    <col min="2" max="4" width="8.6640625" style="14" customWidth="1"/>
    <col min="5" max="5" width="6.6640625" style="14" customWidth="1"/>
    <col min="6" max="6" width="2.6640625" style="14" customWidth="1"/>
    <col min="7" max="7" width="6.6640625" style="14" customWidth="1"/>
    <col min="8" max="9" width="8.6640625" style="14" customWidth="1"/>
    <col min="10" max="10" width="9.6640625" style="14" customWidth="1"/>
    <col min="11" max="14" width="9.33203125" style="14"/>
    <col min="15" max="16384" width="9.33203125" style="13"/>
  </cols>
  <sheetData>
    <row r="1" spans="1:10" ht="30" customHeight="1" x14ac:dyDescent="0.25">
      <c r="H1" s="58" t="s">
        <v>24</v>
      </c>
      <c r="I1" s="59"/>
      <c r="J1" s="59"/>
    </row>
    <row r="2" spans="1:10" ht="45" customHeight="1" x14ac:dyDescent="0.25">
      <c r="A2" s="67" t="s">
        <v>49</v>
      </c>
      <c r="B2" s="67"/>
      <c r="C2" s="67"/>
      <c r="D2" s="67"/>
      <c r="E2" s="67"/>
      <c r="F2" s="67"/>
      <c r="G2" s="67"/>
      <c r="H2" s="67"/>
      <c r="I2" s="67"/>
      <c r="J2" s="67"/>
    </row>
    <row r="3" spans="1:10" ht="15" customHeight="1" x14ac:dyDescent="0.25">
      <c r="A3" s="18"/>
      <c r="B3" s="66" t="s">
        <v>8</v>
      </c>
      <c r="C3" s="63" t="s">
        <v>2</v>
      </c>
      <c r="D3" s="63"/>
      <c r="E3" s="66" t="s">
        <v>5</v>
      </c>
      <c r="F3" s="66"/>
      <c r="G3" s="66"/>
      <c r="H3" s="63" t="s">
        <v>3</v>
      </c>
      <c r="I3" s="63"/>
      <c r="J3" s="64" t="s">
        <v>44</v>
      </c>
    </row>
    <row r="4" spans="1:10" ht="30" customHeight="1" x14ac:dyDescent="0.25">
      <c r="A4" s="15"/>
      <c r="B4" s="65"/>
      <c r="C4" s="37" t="s">
        <v>0</v>
      </c>
      <c r="D4" s="37" t="s">
        <v>4</v>
      </c>
      <c r="E4" s="65"/>
      <c r="F4" s="65"/>
      <c r="G4" s="65"/>
      <c r="H4" s="37" t="s">
        <v>6</v>
      </c>
      <c r="I4" s="37" t="s">
        <v>7</v>
      </c>
      <c r="J4" s="65"/>
    </row>
    <row r="5" spans="1:10" ht="6" customHeight="1" x14ac:dyDescent="0.25">
      <c r="A5" s="13"/>
      <c r="B5" s="36"/>
      <c r="C5" s="36"/>
      <c r="D5" s="36"/>
      <c r="E5" s="36"/>
      <c r="F5" s="36"/>
      <c r="G5" s="36"/>
      <c r="H5" s="36"/>
      <c r="I5" s="36"/>
      <c r="J5" s="36"/>
    </row>
    <row r="6" spans="1:10" ht="12.75" customHeight="1" x14ac:dyDescent="0.25">
      <c r="A6" s="16">
        <v>1988</v>
      </c>
      <c r="B6" s="17">
        <v>21</v>
      </c>
      <c r="C6" s="17">
        <v>5</v>
      </c>
      <c r="D6" s="17">
        <v>24</v>
      </c>
      <c r="E6" s="17">
        <v>250</v>
      </c>
      <c r="F6" s="17" t="s">
        <v>1</v>
      </c>
      <c r="G6" s="17">
        <v>1250</v>
      </c>
      <c r="H6" s="17">
        <v>820</v>
      </c>
      <c r="I6" s="17">
        <v>800</v>
      </c>
      <c r="J6" s="17">
        <v>1827.7306168647424</v>
      </c>
    </row>
    <row r="7" spans="1:10" ht="12.75" customHeight="1" x14ac:dyDescent="0.25">
      <c r="A7" s="16">
        <v>1989</v>
      </c>
      <c r="B7" s="17">
        <v>42</v>
      </c>
      <c r="C7" s="17">
        <v>10</v>
      </c>
      <c r="D7" s="17">
        <v>24</v>
      </c>
      <c r="E7" s="17">
        <v>500</v>
      </c>
      <c r="F7" s="17" t="s">
        <v>1</v>
      </c>
      <c r="G7" s="17">
        <v>2000</v>
      </c>
      <c r="H7" s="17">
        <v>1010</v>
      </c>
      <c r="I7" s="17">
        <v>900</v>
      </c>
      <c r="J7" s="17">
        <v>1931.7843470863461</v>
      </c>
    </row>
    <row r="8" spans="1:10" ht="12.75" customHeight="1" x14ac:dyDescent="0.25">
      <c r="A8" s="16">
        <v>1990</v>
      </c>
      <c r="B8" s="17">
        <v>40</v>
      </c>
      <c r="C8" s="17">
        <v>11</v>
      </c>
      <c r="D8" s="17">
        <v>28</v>
      </c>
      <c r="E8" s="17">
        <v>600</v>
      </c>
      <c r="F8" s="17" t="s">
        <v>1</v>
      </c>
      <c r="G8" s="17">
        <v>1500</v>
      </c>
      <c r="H8" s="17">
        <v>1114</v>
      </c>
      <c r="I8" s="17">
        <v>1200</v>
      </c>
      <c r="J8" s="17">
        <v>2333.7508430484631</v>
      </c>
    </row>
    <row r="9" spans="1:10" ht="12.75" customHeight="1" x14ac:dyDescent="0.25">
      <c r="A9" s="16">
        <v>1991</v>
      </c>
      <c r="B9" s="17">
        <v>35</v>
      </c>
      <c r="C9" s="17">
        <v>7</v>
      </c>
      <c r="D9" s="17">
        <v>20</v>
      </c>
      <c r="E9" s="17">
        <v>900</v>
      </c>
      <c r="F9" s="17" t="s">
        <v>1</v>
      </c>
      <c r="G9" s="17">
        <v>1500</v>
      </c>
      <c r="H9" s="17">
        <v>1143</v>
      </c>
      <c r="I9" s="17">
        <v>1000</v>
      </c>
      <c r="J9" s="17">
        <v>1777.0050180473634</v>
      </c>
    </row>
    <row r="10" spans="1:10" ht="12.75" customHeight="1" x14ac:dyDescent="0.25">
      <c r="A10" s="16">
        <v>1992</v>
      </c>
      <c r="B10" s="17">
        <v>39</v>
      </c>
      <c r="C10" s="17">
        <v>11</v>
      </c>
      <c r="D10" s="17">
        <v>28</v>
      </c>
      <c r="E10" s="17">
        <v>800</v>
      </c>
      <c r="F10" s="17" t="s">
        <v>1</v>
      </c>
      <c r="G10" s="17">
        <v>1150</v>
      </c>
      <c r="H10" s="17">
        <v>959</v>
      </c>
      <c r="I10" s="17">
        <v>1000</v>
      </c>
      <c r="J10" s="17">
        <v>1735.746839797059</v>
      </c>
    </row>
    <row r="11" spans="1:10" ht="12.75" customHeight="1" x14ac:dyDescent="0.25">
      <c r="A11" s="16">
        <v>1993</v>
      </c>
      <c r="B11" s="17">
        <v>41</v>
      </c>
      <c r="C11" s="17">
        <v>15</v>
      </c>
      <c r="D11" s="17">
        <v>37</v>
      </c>
      <c r="E11" s="17">
        <v>500</v>
      </c>
      <c r="F11" s="17" t="s">
        <v>1</v>
      </c>
      <c r="G11" s="17">
        <v>1500</v>
      </c>
      <c r="H11" s="17">
        <v>983</v>
      </c>
      <c r="I11" s="17">
        <v>1000</v>
      </c>
      <c r="J11" s="17">
        <v>1657.4290758303566</v>
      </c>
    </row>
    <row r="12" spans="1:10" ht="12.75" customHeight="1" x14ac:dyDescent="0.25">
      <c r="A12" s="16">
        <v>1994</v>
      </c>
      <c r="B12" s="17">
        <v>36</v>
      </c>
      <c r="C12" s="17">
        <v>9</v>
      </c>
      <c r="D12" s="17">
        <v>25</v>
      </c>
      <c r="E12" s="17">
        <v>800</v>
      </c>
      <c r="F12" s="17" t="s">
        <v>1</v>
      </c>
      <c r="G12" s="17">
        <v>1200</v>
      </c>
      <c r="H12" s="17">
        <v>961</v>
      </c>
      <c r="I12" s="17">
        <v>1000</v>
      </c>
      <c r="J12" s="17">
        <v>1622.3927982960254</v>
      </c>
    </row>
    <row r="13" spans="1:10" ht="12.75" customHeight="1" x14ac:dyDescent="0.25">
      <c r="A13" s="16">
        <v>1995</v>
      </c>
      <c r="B13" s="17">
        <v>39</v>
      </c>
      <c r="C13" s="17">
        <v>13</v>
      </c>
      <c r="D13" s="17">
        <v>33</v>
      </c>
      <c r="E13" s="17">
        <v>700</v>
      </c>
      <c r="F13" s="17" t="s">
        <v>1</v>
      </c>
      <c r="G13" s="17">
        <v>1500</v>
      </c>
      <c r="H13" s="17">
        <v>973</v>
      </c>
      <c r="I13" s="17">
        <v>1000</v>
      </c>
      <c r="J13" s="17">
        <v>1583.5098454538324</v>
      </c>
    </row>
    <row r="14" spans="1:10" ht="12.75" customHeight="1" x14ac:dyDescent="0.25">
      <c r="A14" s="16">
        <v>1996</v>
      </c>
      <c r="B14" s="17">
        <v>35</v>
      </c>
      <c r="C14" s="17">
        <v>11</v>
      </c>
      <c r="D14" s="17">
        <v>31</v>
      </c>
      <c r="E14" s="17">
        <v>250</v>
      </c>
      <c r="F14" s="17" t="s">
        <v>1</v>
      </c>
      <c r="G14" s="17">
        <v>1500</v>
      </c>
      <c r="H14" s="17">
        <v>995</v>
      </c>
      <c r="I14" s="17">
        <v>1000</v>
      </c>
      <c r="J14" s="17">
        <v>1575.1072961373388</v>
      </c>
    </row>
    <row r="15" spans="1:10" ht="12.75" customHeight="1" x14ac:dyDescent="0.25">
      <c r="A15" s="16">
        <v>1997</v>
      </c>
      <c r="B15" s="17">
        <v>30</v>
      </c>
      <c r="C15" s="17">
        <v>6</v>
      </c>
      <c r="D15" s="17">
        <v>20</v>
      </c>
      <c r="E15" s="17">
        <v>900</v>
      </c>
      <c r="F15" s="17" t="s">
        <v>1</v>
      </c>
      <c r="G15" s="17">
        <v>1500</v>
      </c>
      <c r="H15" s="17">
        <v>1133</v>
      </c>
      <c r="I15" s="17">
        <v>1100</v>
      </c>
      <c r="J15" s="17">
        <v>1721.2682662118686</v>
      </c>
    </row>
    <row r="16" spans="1:10" ht="12.75" customHeight="1" x14ac:dyDescent="0.25">
      <c r="A16" s="16">
        <v>1998</v>
      </c>
      <c r="B16" s="17">
        <v>35</v>
      </c>
      <c r="C16" s="17">
        <v>8</v>
      </c>
      <c r="D16" s="17">
        <v>23</v>
      </c>
      <c r="E16" s="17">
        <v>700</v>
      </c>
      <c r="F16" s="17" t="s">
        <v>1</v>
      </c>
      <c r="G16" s="17">
        <v>1500</v>
      </c>
      <c r="H16" s="17">
        <v>1000</v>
      </c>
      <c r="I16" s="17">
        <v>950</v>
      </c>
      <c r="J16" s="17">
        <v>1490.5363389040028</v>
      </c>
    </row>
    <row r="17" spans="1:17" ht="12.75" customHeight="1" x14ac:dyDescent="0.25">
      <c r="A17" s="16">
        <v>1999</v>
      </c>
      <c r="B17" s="17">
        <v>32</v>
      </c>
      <c r="C17" s="17">
        <v>4</v>
      </c>
      <c r="D17" s="17">
        <v>13</v>
      </c>
      <c r="E17" s="17">
        <v>1000</v>
      </c>
      <c r="F17" s="17" t="s">
        <v>1</v>
      </c>
      <c r="G17" s="17">
        <v>1250</v>
      </c>
      <c r="H17" s="17">
        <v>1112</v>
      </c>
      <c r="I17" s="17">
        <v>1100</v>
      </c>
      <c r="J17" s="17">
        <v>1717.9387984061277</v>
      </c>
    </row>
    <row r="18" spans="1:17" ht="12.75" customHeight="1" x14ac:dyDescent="0.25">
      <c r="A18" s="16">
        <v>2000</v>
      </c>
      <c r="B18" s="17">
        <v>21</v>
      </c>
      <c r="C18" s="17">
        <v>10</v>
      </c>
      <c r="D18" s="17">
        <v>48</v>
      </c>
      <c r="E18" s="17">
        <v>600</v>
      </c>
      <c r="F18" s="17" t="s">
        <v>1</v>
      </c>
      <c r="G18" s="17">
        <v>1000</v>
      </c>
      <c r="H18" s="17">
        <v>860</v>
      </c>
      <c r="I18" s="17">
        <v>900</v>
      </c>
      <c r="J18" s="17">
        <v>1393.0830873049345</v>
      </c>
    </row>
    <row r="19" spans="1:17" ht="12.75" customHeight="1" x14ac:dyDescent="0.25">
      <c r="A19" s="16">
        <v>2001</v>
      </c>
      <c r="B19" s="17">
        <v>42</v>
      </c>
      <c r="C19" s="17">
        <v>22</v>
      </c>
      <c r="D19" s="17">
        <v>52</v>
      </c>
      <c r="E19" s="17">
        <v>700</v>
      </c>
      <c r="F19" s="17" t="s">
        <v>1</v>
      </c>
      <c r="G19" s="17">
        <v>1200</v>
      </c>
      <c r="H19" s="17">
        <v>914</v>
      </c>
      <c r="I19" s="17">
        <v>1000</v>
      </c>
      <c r="J19" s="17">
        <v>1511.4755325920103</v>
      </c>
      <c r="M19" s="35"/>
      <c r="N19" s="35"/>
    </row>
    <row r="20" spans="1:17" ht="12.75" customHeight="1" x14ac:dyDescent="0.25">
      <c r="A20" s="16">
        <v>2002</v>
      </c>
      <c r="B20" s="17">
        <v>39</v>
      </c>
      <c r="C20" s="17">
        <v>23</v>
      </c>
      <c r="D20" s="17">
        <v>59</v>
      </c>
      <c r="E20" s="17">
        <v>700</v>
      </c>
      <c r="F20" s="17" t="s">
        <v>1</v>
      </c>
      <c r="G20" s="17">
        <v>1200</v>
      </c>
      <c r="H20" s="17">
        <v>870</v>
      </c>
      <c r="I20" s="17">
        <v>800</v>
      </c>
      <c r="J20" s="17">
        <v>1183.6540223566062</v>
      </c>
      <c r="M20" s="35"/>
      <c r="N20" s="35"/>
    </row>
    <row r="21" spans="1:17" ht="12.75" customHeight="1" x14ac:dyDescent="0.25">
      <c r="A21" s="16">
        <v>2003</v>
      </c>
      <c r="B21" s="17">
        <v>42</v>
      </c>
      <c r="C21" s="17">
        <v>26</v>
      </c>
      <c r="D21" s="17">
        <v>62</v>
      </c>
      <c r="E21" s="17">
        <v>600</v>
      </c>
      <c r="F21" s="17" t="s">
        <v>1</v>
      </c>
      <c r="G21" s="17">
        <v>1100</v>
      </c>
      <c r="H21" s="17">
        <v>842</v>
      </c>
      <c r="I21" s="17">
        <v>800</v>
      </c>
      <c r="J21" s="17">
        <v>1161.267124519075</v>
      </c>
      <c r="M21" s="35"/>
      <c r="N21" s="35"/>
    </row>
    <row r="22" spans="1:17" ht="12.75" customHeight="1" x14ac:dyDescent="0.25">
      <c r="A22" s="16">
        <v>2004</v>
      </c>
      <c r="B22" s="17">
        <v>42</v>
      </c>
      <c r="C22" s="17">
        <v>26</v>
      </c>
      <c r="D22" s="17">
        <v>62</v>
      </c>
      <c r="E22" s="17">
        <v>600</v>
      </c>
      <c r="F22" s="17" t="s">
        <v>1</v>
      </c>
      <c r="G22" s="17">
        <v>1000</v>
      </c>
      <c r="H22" s="17">
        <v>856</v>
      </c>
      <c r="I22" s="17">
        <v>800</v>
      </c>
      <c r="J22" s="17">
        <v>1156.9821594898617</v>
      </c>
      <c r="M22" s="35"/>
      <c r="N22" s="35"/>
    </row>
    <row r="23" spans="1:17" ht="12.75" customHeight="1" x14ac:dyDescent="0.25">
      <c r="A23" s="16">
        <v>2005</v>
      </c>
      <c r="B23" s="17">
        <v>42</v>
      </c>
      <c r="C23" s="17">
        <v>29</v>
      </c>
      <c r="D23" s="17">
        <v>69</v>
      </c>
      <c r="E23" s="17">
        <v>400</v>
      </c>
      <c r="F23" s="17" t="s">
        <v>1</v>
      </c>
      <c r="G23" s="17">
        <v>1000</v>
      </c>
      <c r="H23" s="17">
        <v>824</v>
      </c>
      <c r="I23" s="17">
        <v>800</v>
      </c>
      <c r="J23" s="17">
        <v>1151.7420919368067</v>
      </c>
      <c r="M23" s="35"/>
      <c r="N23" s="35"/>
    </row>
    <row r="24" spans="1:17" ht="12.75" customHeight="1" x14ac:dyDescent="0.25">
      <c r="A24" s="16">
        <v>2006</v>
      </c>
      <c r="B24" s="17">
        <v>42</v>
      </c>
      <c r="C24" s="17">
        <v>29</v>
      </c>
      <c r="D24" s="17">
        <v>69</v>
      </c>
      <c r="E24" s="17">
        <v>600</v>
      </c>
      <c r="F24" s="17" t="s">
        <v>1</v>
      </c>
      <c r="G24" s="17">
        <v>1200</v>
      </c>
      <c r="H24" s="17">
        <v>810</v>
      </c>
      <c r="I24" s="17">
        <v>800</v>
      </c>
      <c r="J24" s="17">
        <v>1136.302863978608</v>
      </c>
      <c r="M24" s="35"/>
      <c r="N24" s="35"/>
    </row>
    <row r="25" spans="1:17" ht="12.75" customHeight="1" x14ac:dyDescent="0.25">
      <c r="A25" s="16">
        <v>2007</v>
      </c>
      <c r="B25" s="17">
        <v>40</v>
      </c>
      <c r="C25" s="17">
        <v>27</v>
      </c>
      <c r="D25" s="17">
        <v>68</v>
      </c>
      <c r="E25" s="17">
        <v>600</v>
      </c>
      <c r="F25" s="17" t="s">
        <v>1</v>
      </c>
      <c r="G25" s="17">
        <v>1000</v>
      </c>
      <c r="H25" s="17">
        <v>811</v>
      </c>
      <c r="I25" s="17">
        <v>800</v>
      </c>
      <c r="J25" s="17">
        <v>1111.7001135933358</v>
      </c>
      <c r="M25" s="35"/>
      <c r="N25" s="35"/>
    </row>
    <row r="26" spans="1:17" ht="12.75" customHeight="1" x14ac:dyDescent="0.25">
      <c r="A26" s="16">
        <v>2008</v>
      </c>
      <c r="B26" s="17">
        <v>42</v>
      </c>
      <c r="C26" s="17">
        <v>33</v>
      </c>
      <c r="D26" s="17">
        <v>79</v>
      </c>
      <c r="E26" s="17">
        <v>600</v>
      </c>
      <c r="F26" s="17" t="s">
        <v>1</v>
      </c>
      <c r="G26" s="17">
        <v>1250</v>
      </c>
      <c r="H26" s="17">
        <v>882</v>
      </c>
      <c r="I26" s="17">
        <v>850</v>
      </c>
      <c r="J26" s="17">
        <v>1141.9134775374375</v>
      </c>
      <c r="M26" s="35"/>
      <c r="N26" s="35"/>
    </row>
    <row r="27" spans="1:17" ht="12.75" customHeight="1" x14ac:dyDescent="0.25">
      <c r="A27" s="16">
        <v>2009</v>
      </c>
      <c r="B27" s="17">
        <v>42</v>
      </c>
      <c r="C27" s="17">
        <v>36</v>
      </c>
      <c r="D27" s="17">
        <v>86</v>
      </c>
      <c r="E27" s="17">
        <v>625</v>
      </c>
      <c r="F27" s="17" t="s">
        <v>1</v>
      </c>
      <c r="G27" s="17">
        <v>1200</v>
      </c>
      <c r="H27" s="17">
        <v>883</v>
      </c>
      <c r="I27" s="17">
        <v>800</v>
      </c>
      <c r="J27" s="17">
        <v>1080.0976555968027</v>
      </c>
      <c r="M27" s="35"/>
      <c r="N27" s="35"/>
    </row>
    <row r="28" spans="1:17" ht="12.75" customHeight="1" x14ac:dyDescent="0.25">
      <c r="A28" s="16">
        <v>2010</v>
      </c>
      <c r="B28" s="17">
        <v>41</v>
      </c>
      <c r="C28" s="17">
        <v>33</v>
      </c>
      <c r="D28" s="17">
        <v>80.487804878048792</v>
      </c>
      <c r="E28" s="17">
        <v>650</v>
      </c>
      <c r="F28" s="17" t="s">
        <v>1</v>
      </c>
      <c r="G28" s="17">
        <v>1750</v>
      </c>
      <c r="H28" s="17">
        <v>905</v>
      </c>
      <c r="I28" s="17">
        <v>900</v>
      </c>
      <c r="J28" s="17">
        <v>1201.2100373590768</v>
      </c>
      <c r="M28" s="35"/>
      <c r="N28" s="35"/>
    </row>
    <row r="29" spans="1:17" ht="12.75" customHeight="1" x14ac:dyDescent="0.25">
      <c r="A29" s="16">
        <v>2011</v>
      </c>
      <c r="B29" s="17">
        <v>42</v>
      </c>
      <c r="C29" s="17">
        <v>29</v>
      </c>
      <c r="D29" s="17">
        <v>69</v>
      </c>
      <c r="E29" s="17">
        <v>700</v>
      </c>
      <c r="F29" s="17" t="s">
        <v>1</v>
      </c>
      <c r="G29" s="17">
        <v>1100</v>
      </c>
      <c r="H29" s="17">
        <v>886</v>
      </c>
      <c r="I29" s="17">
        <v>900</v>
      </c>
      <c r="J29" s="17">
        <v>1166.6506116944417</v>
      </c>
      <c r="M29" s="35"/>
      <c r="N29" s="35"/>
    </row>
    <row r="30" spans="1:17" ht="12.75" customHeight="1" x14ac:dyDescent="0.25">
      <c r="A30" s="16">
        <v>2012</v>
      </c>
      <c r="B30" s="17">
        <v>42</v>
      </c>
      <c r="C30" s="17">
        <v>26</v>
      </c>
      <c r="D30" s="17">
        <v>61.904761904761905</v>
      </c>
      <c r="E30" s="17">
        <v>750</v>
      </c>
      <c r="F30" s="17" t="s">
        <v>1</v>
      </c>
      <c r="G30" s="17">
        <v>1400</v>
      </c>
      <c r="H30" s="17">
        <v>918.27</v>
      </c>
      <c r="I30" s="17">
        <v>900</v>
      </c>
      <c r="J30" s="17">
        <v>1156.3653723742839</v>
      </c>
      <c r="M30" s="35"/>
      <c r="N30" s="35"/>
      <c r="Q30" s="44"/>
    </row>
    <row r="31" spans="1:17" ht="12.75" customHeight="1" x14ac:dyDescent="0.25">
      <c r="A31" s="16">
        <v>2013</v>
      </c>
      <c r="B31" s="17">
        <v>42</v>
      </c>
      <c r="C31" s="17">
        <v>36</v>
      </c>
      <c r="D31" s="17">
        <v>86</v>
      </c>
      <c r="E31" s="17">
        <v>600</v>
      </c>
      <c r="F31" s="17" t="s">
        <v>1</v>
      </c>
      <c r="G31" s="17">
        <v>1200</v>
      </c>
      <c r="H31" s="17">
        <v>890</v>
      </c>
      <c r="I31" s="17">
        <v>900</v>
      </c>
      <c r="J31" s="17">
        <v>1156.880850792842</v>
      </c>
      <c r="N31" s="35"/>
    </row>
    <row r="32" spans="1:17" ht="12.75" customHeight="1" x14ac:dyDescent="0.25">
      <c r="A32" s="16">
        <v>2014</v>
      </c>
      <c r="B32" s="17">
        <v>41</v>
      </c>
      <c r="C32" s="17">
        <v>33</v>
      </c>
      <c r="D32" s="17">
        <v>80.487804878048792</v>
      </c>
      <c r="E32" s="17">
        <v>700</v>
      </c>
      <c r="F32" s="17" t="s">
        <v>1</v>
      </c>
      <c r="G32" s="17">
        <v>1100</v>
      </c>
      <c r="H32" s="17">
        <v>911</v>
      </c>
      <c r="I32" s="17">
        <v>900</v>
      </c>
      <c r="J32" s="17">
        <v>1158.9843376184249</v>
      </c>
      <c r="N32" s="35"/>
    </row>
    <row r="33" spans="1:14" ht="12.75" customHeight="1" x14ac:dyDescent="0.25">
      <c r="A33" s="16">
        <v>2015</v>
      </c>
      <c r="B33" s="17">
        <v>47</v>
      </c>
      <c r="C33" s="17">
        <v>43</v>
      </c>
      <c r="D33" s="17">
        <v>91</v>
      </c>
      <c r="E33" s="17">
        <v>700</v>
      </c>
      <c r="F33" s="17" t="s">
        <v>1</v>
      </c>
      <c r="G33" s="17">
        <v>1250</v>
      </c>
      <c r="H33" s="17">
        <v>917</v>
      </c>
      <c r="I33" s="17">
        <v>900</v>
      </c>
      <c r="J33" s="17">
        <v>1159.502154140737</v>
      </c>
      <c r="N33" s="35"/>
    </row>
    <row r="34" spans="1:14" ht="12.75" customHeight="1" x14ac:dyDescent="0.25">
      <c r="A34" s="16">
        <v>2016</v>
      </c>
      <c r="B34" s="17">
        <v>49</v>
      </c>
      <c r="C34" s="25">
        <v>45</v>
      </c>
      <c r="D34" s="23">
        <v>91.83673469387756</v>
      </c>
      <c r="E34" s="17">
        <v>650</v>
      </c>
      <c r="F34" s="17" t="s">
        <v>1</v>
      </c>
      <c r="G34" s="17">
        <v>1200</v>
      </c>
      <c r="H34" s="17">
        <v>906.82</v>
      </c>
      <c r="I34" s="17">
        <v>900</v>
      </c>
      <c r="J34" s="17">
        <v>1148.2160351420534</v>
      </c>
      <c r="N34" s="35"/>
    </row>
    <row r="35" spans="1:14" ht="12.75" customHeight="1" x14ac:dyDescent="0.25">
      <c r="A35" s="16">
        <v>2017</v>
      </c>
      <c r="B35" s="17">
        <v>54</v>
      </c>
      <c r="C35" s="25">
        <v>51</v>
      </c>
      <c r="D35" s="23">
        <v>94</v>
      </c>
      <c r="E35" s="17">
        <v>650</v>
      </c>
      <c r="F35" s="17" t="s">
        <v>1</v>
      </c>
      <c r="G35" s="17">
        <v>1100</v>
      </c>
      <c r="H35" s="17">
        <v>905.49</v>
      </c>
      <c r="I35" s="17">
        <v>900</v>
      </c>
      <c r="J35" s="17">
        <v>1127.9687063425538</v>
      </c>
      <c r="N35" s="35"/>
    </row>
    <row r="36" spans="1:14" ht="12.75" customHeight="1" x14ac:dyDescent="0.25">
      <c r="A36" s="16">
        <v>2018</v>
      </c>
      <c r="B36" s="17">
        <v>53</v>
      </c>
      <c r="C36" s="25">
        <v>51</v>
      </c>
      <c r="D36" s="23">
        <v>96</v>
      </c>
      <c r="E36" s="17">
        <v>700</v>
      </c>
      <c r="F36" s="17" t="s">
        <v>1</v>
      </c>
      <c r="G36" s="17">
        <v>1200</v>
      </c>
      <c r="H36" s="17">
        <v>893.14</v>
      </c>
      <c r="I36" s="17">
        <v>900</v>
      </c>
      <c r="J36" s="17">
        <v>1106.3641900121804</v>
      </c>
      <c r="N36" s="35"/>
    </row>
    <row r="37" spans="1:14" ht="12.75" customHeight="1" x14ac:dyDescent="0.25">
      <c r="A37" s="16">
        <v>2019</v>
      </c>
      <c r="B37" s="17">
        <v>49</v>
      </c>
      <c r="C37" s="25">
        <v>46</v>
      </c>
      <c r="D37" s="23">
        <v>94</v>
      </c>
      <c r="E37" s="17">
        <v>700</v>
      </c>
      <c r="F37" s="17" t="s">
        <v>1</v>
      </c>
      <c r="G37" s="17">
        <v>1400</v>
      </c>
      <c r="H37" s="17">
        <v>873</v>
      </c>
      <c r="I37" s="17">
        <v>895</v>
      </c>
      <c r="J37" s="17">
        <v>1080.929515945671</v>
      </c>
      <c r="N37" s="35"/>
    </row>
    <row r="38" spans="1:14" ht="12.75" customHeight="1" x14ac:dyDescent="0.25">
      <c r="A38" s="16">
        <v>2020</v>
      </c>
      <c r="B38" s="17">
        <v>53</v>
      </c>
      <c r="C38" s="25">
        <v>52</v>
      </c>
      <c r="D38" s="23">
        <v>98.113207547169807</v>
      </c>
      <c r="E38" s="17">
        <v>750</v>
      </c>
      <c r="F38" s="17" t="s">
        <v>1</v>
      </c>
      <c r="G38" s="17">
        <v>1300</v>
      </c>
      <c r="H38" s="17">
        <v>914.42</v>
      </c>
      <c r="I38" s="17">
        <v>900</v>
      </c>
      <c r="J38" s="17">
        <v>1081.5968087639915</v>
      </c>
      <c r="N38" s="35"/>
    </row>
    <row r="39" spans="1:14" ht="12.75" customHeight="1" x14ac:dyDescent="0.25">
      <c r="A39" s="16">
        <v>2021</v>
      </c>
      <c r="B39" s="17">
        <v>51</v>
      </c>
      <c r="C39" s="25">
        <v>49</v>
      </c>
      <c r="D39" s="23">
        <v>96.078431372549019</v>
      </c>
      <c r="E39" s="17">
        <v>400</v>
      </c>
      <c r="F39" s="17" t="s">
        <v>1</v>
      </c>
      <c r="G39" s="17">
        <v>1250</v>
      </c>
      <c r="H39" s="17">
        <v>914.96</v>
      </c>
      <c r="I39" s="17">
        <v>900</v>
      </c>
      <c r="J39" s="17">
        <v>1058.6846936099537</v>
      </c>
      <c r="N39" s="35"/>
    </row>
    <row r="40" spans="1:14" ht="12.75" customHeight="1" x14ac:dyDescent="0.25">
      <c r="A40" s="16">
        <v>2022</v>
      </c>
      <c r="B40" s="17">
        <v>52</v>
      </c>
      <c r="C40" s="25">
        <v>49</v>
      </c>
      <c r="D40" s="23">
        <v>94.230769230769226</v>
      </c>
      <c r="E40" s="17">
        <v>400</v>
      </c>
      <c r="F40" s="17" t="s">
        <v>1</v>
      </c>
      <c r="G40" s="17">
        <v>1300</v>
      </c>
      <c r="H40" s="17">
        <v>905.1</v>
      </c>
      <c r="I40" s="17">
        <v>900</v>
      </c>
      <c r="J40" s="17">
        <v>976.92990239574067</v>
      </c>
      <c r="N40" s="13"/>
    </row>
    <row r="41" spans="1:14" ht="12.75" customHeight="1" x14ac:dyDescent="0.25">
      <c r="A41" s="16">
        <v>2023</v>
      </c>
      <c r="B41" s="17">
        <v>51</v>
      </c>
      <c r="C41" s="25">
        <v>50</v>
      </c>
      <c r="D41" s="23">
        <v>98.039215686274503</v>
      </c>
      <c r="E41" s="17">
        <v>666</v>
      </c>
      <c r="F41" s="17" t="s">
        <v>1</v>
      </c>
      <c r="G41" s="17">
        <v>1286</v>
      </c>
      <c r="H41" s="17">
        <v>920.04</v>
      </c>
      <c r="I41" s="17">
        <v>900</v>
      </c>
      <c r="J41" s="17">
        <v>900</v>
      </c>
      <c r="N41" s="13"/>
    </row>
    <row r="42" spans="1:14" ht="6" customHeight="1" x14ac:dyDescent="0.25">
      <c r="A42" s="30"/>
      <c r="B42" s="33"/>
      <c r="C42" s="33"/>
      <c r="D42" s="33"/>
      <c r="E42" s="33"/>
      <c r="F42" s="33"/>
      <c r="G42" s="33"/>
      <c r="H42" s="33"/>
      <c r="I42" s="33"/>
      <c r="J42" s="33"/>
      <c r="K42" s="13"/>
    </row>
    <row r="43" spans="1:14" ht="15" customHeight="1" x14ac:dyDescent="0.25">
      <c r="A43" s="61" t="s">
        <v>23</v>
      </c>
      <c r="B43" s="62"/>
      <c r="C43" s="62"/>
      <c r="D43" s="62"/>
      <c r="E43" s="62"/>
      <c r="F43" s="62"/>
      <c r="G43" s="62"/>
      <c r="H43" s="62"/>
      <c r="I43" s="62"/>
      <c r="J43" s="62"/>
      <c r="K43" s="13"/>
      <c r="N43" s="35"/>
    </row>
    <row r="44" spans="1:14" x14ac:dyDescent="0.25">
      <c r="K44" s="13"/>
    </row>
    <row r="45" spans="1:14" x14ac:dyDescent="0.25">
      <c r="K45" s="13"/>
    </row>
  </sheetData>
  <mergeCells count="8">
    <mergeCell ref="H1:J1"/>
    <mergeCell ref="A43:J43"/>
    <mergeCell ref="A2:J2"/>
    <mergeCell ref="C3:D3"/>
    <mergeCell ref="E3:G4"/>
    <mergeCell ref="H3:I3"/>
    <mergeCell ref="J3:J4"/>
    <mergeCell ref="B3:B4"/>
  </mergeCells>
  <hyperlinks>
    <hyperlink ref="H1:J1" location="Innehåll!A1" display="Till innehållsförteckningen" xr:uid="{00000000-0004-0000-0600-000000000000}"/>
  </hyperlink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XFA45"/>
  <sheetViews>
    <sheetView workbookViewId="0">
      <pane ySplit="4" topLeftCell="A11" activePane="bottomLeft" state="frozen"/>
      <selection activeCell="A2" sqref="A2:R2"/>
      <selection pane="bottomLeft" activeCell="H1" sqref="H1:J1"/>
    </sheetView>
  </sheetViews>
  <sheetFormatPr defaultColWidth="9.33203125" defaultRowHeight="13.2" x14ac:dyDescent="0.25"/>
  <cols>
    <col min="1" max="1" width="6.6640625" style="16" customWidth="1"/>
    <col min="2" max="4" width="8.6640625" style="14" customWidth="1"/>
    <col min="5" max="5" width="6.6640625" style="14" customWidth="1"/>
    <col min="6" max="6" width="2.6640625" style="14" customWidth="1"/>
    <col min="7" max="7" width="6.6640625" style="14" customWidth="1"/>
    <col min="8" max="9" width="8.6640625" style="14" customWidth="1"/>
    <col min="10" max="10" width="9.6640625" style="14" customWidth="1"/>
    <col min="11" max="16384" width="9.33203125" style="13"/>
  </cols>
  <sheetData>
    <row r="1" spans="1:10" ht="30" customHeight="1" x14ac:dyDescent="0.25">
      <c r="H1" s="58" t="s">
        <v>24</v>
      </c>
      <c r="I1" s="59"/>
      <c r="J1" s="59"/>
    </row>
    <row r="2" spans="1:10" ht="45" customHeight="1" x14ac:dyDescent="0.25">
      <c r="A2" s="67" t="s">
        <v>50</v>
      </c>
      <c r="B2" s="67"/>
      <c r="C2" s="67"/>
      <c r="D2" s="67"/>
      <c r="E2" s="67"/>
      <c r="F2" s="67"/>
      <c r="G2" s="67"/>
      <c r="H2" s="67"/>
      <c r="I2" s="67"/>
      <c r="J2" s="67"/>
    </row>
    <row r="3" spans="1:10" ht="15" customHeight="1" x14ac:dyDescent="0.25">
      <c r="A3" s="18"/>
      <c r="B3" s="66" t="s">
        <v>8</v>
      </c>
      <c r="C3" s="63" t="s">
        <v>2</v>
      </c>
      <c r="D3" s="63"/>
      <c r="E3" s="66" t="s">
        <v>5</v>
      </c>
      <c r="F3" s="66"/>
      <c r="G3" s="66"/>
      <c r="H3" s="63" t="s">
        <v>3</v>
      </c>
      <c r="I3" s="63"/>
      <c r="J3" s="64" t="s">
        <v>44</v>
      </c>
    </row>
    <row r="4" spans="1:10" ht="30" customHeight="1" x14ac:dyDescent="0.25">
      <c r="A4" s="15"/>
      <c r="B4" s="65"/>
      <c r="C4" s="37" t="s">
        <v>0</v>
      </c>
      <c r="D4" s="37" t="s">
        <v>4</v>
      </c>
      <c r="E4" s="65"/>
      <c r="F4" s="65"/>
      <c r="G4" s="65"/>
      <c r="H4" s="37" t="s">
        <v>6</v>
      </c>
      <c r="I4" s="37" t="s">
        <v>7</v>
      </c>
      <c r="J4" s="65"/>
    </row>
    <row r="5" spans="1:10" ht="6" customHeight="1" x14ac:dyDescent="0.25">
      <c r="A5" s="13"/>
      <c r="B5" s="36"/>
      <c r="C5" s="36"/>
      <c r="D5" s="36"/>
      <c r="E5" s="36"/>
      <c r="F5" s="36"/>
      <c r="G5" s="36"/>
      <c r="H5" s="36"/>
      <c r="I5" s="36"/>
      <c r="J5" s="36"/>
    </row>
    <row r="6" spans="1:10" ht="12.75" customHeight="1" x14ac:dyDescent="0.25">
      <c r="A6" s="16">
        <v>1988</v>
      </c>
      <c r="B6" s="17">
        <v>21</v>
      </c>
      <c r="C6" s="17">
        <v>9</v>
      </c>
      <c r="D6" s="17">
        <v>43</v>
      </c>
      <c r="E6" s="17">
        <v>900</v>
      </c>
      <c r="F6" s="17" t="s">
        <v>1</v>
      </c>
      <c r="G6" s="17">
        <v>2500</v>
      </c>
      <c r="H6" s="17">
        <v>1689</v>
      </c>
      <c r="I6" s="17">
        <v>1700</v>
      </c>
      <c r="J6" s="17">
        <v>3883.9275608375779</v>
      </c>
    </row>
    <row r="7" spans="1:10" ht="12.75" customHeight="1" x14ac:dyDescent="0.25">
      <c r="A7" s="16">
        <v>1989</v>
      </c>
      <c r="B7" s="17">
        <v>42</v>
      </c>
      <c r="C7" s="17">
        <v>17</v>
      </c>
      <c r="D7" s="17">
        <v>40</v>
      </c>
      <c r="E7" s="17">
        <v>1000</v>
      </c>
      <c r="F7" s="17" t="s">
        <v>1</v>
      </c>
      <c r="G7" s="17">
        <v>2800</v>
      </c>
      <c r="H7" s="17">
        <v>1981</v>
      </c>
      <c r="I7" s="17">
        <v>2000</v>
      </c>
      <c r="J7" s="17">
        <v>4292.8541046363243</v>
      </c>
    </row>
    <row r="8" spans="1:10" ht="12.75" customHeight="1" x14ac:dyDescent="0.25">
      <c r="A8" s="16">
        <v>1990</v>
      </c>
      <c r="B8" s="17">
        <v>40</v>
      </c>
      <c r="C8" s="17">
        <v>20</v>
      </c>
      <c r="D8" s="17">
        <v>50</v>
      </c>
      <c r="E8" s="17">
        <v>1000</v>
      </c>
      <c r="F8" s="17" t="s">
        <v>1</v>
      </c>
      <c r="G8" s="17">
        <v>3000</v>
      </c>
      <c r="H8" s="17">
        <v>2010</v>
      </c>
      <c r="I8" s="17">
        <v>2000</v>
      </c>
      <c r="J8" s="17">
        <v>3889.5847384141052</v>
      </c>
    </row>
    <row r="9" spans="1:10" ht="12.75" customHeight="1" x14ac:dyDescent="0.25">
      <c r="A9" s="16">
        <v>1991</v>
      </c>
      <c r="B9" s="17">
        <v>35</v>
      </c>
      <c r="C9" s="17">
        <v>17</v>
      </c>
      <c r="D9" s="17">
        <v>49</v>
      </c>
      <c r="E9" s="17">
        <v>250</v>
      </c>
      <c r="F9" s="17" t="s">
        <v>1</v>
      </c>
      <c r="G9" s="17">
        <v>2500</v>
      </c>
      <c r="H9" s="17">
        <v>1862</v>
      </c>
      <c r="I9" s="17">
        <v>2000</v>
      </c>
      <c r="J9" s="17">
        <v>3554.0100360947267</v>
      </c>
    </row>
    <row r="10" spans="1:10" ht="12.75" customHeight="1" x14ac:dyDescent="0.25">
      <c r="A10" s="16">
        <v>1992</v>
      </c>
      <c r="B10" s="17">
        <v>39</v>
      </c>
      <c r="C10" s="17">
        <v>20</v>
      </c>
      <c r="D10" s="17">
        <v>51</v>
      </c>
      <c r="E10" s="17">
        <v>450</v>
      </c>
      <c r="F10" s="17" t="s">
        <v>1</v>
      </c>
      <c r="G10" s="17">
        <v>3000</v>
      </c>
      <c r="H10" s="17">
        <v>1782</v>
      </c>
      <c r="I10" s="17">
        <v>1875</v>
      </c>
      <c r="J10" s="17">
        <v>3254.5253246194857</v>
      </c>
    </row>
    <row r="11" spans="1:10" ht="12.75" customHeight="1" x14ac:dyDescent="0.25">
      <c r="A11" s="16">
        <v>1993</v>
      </c>
      <c r="B11" s="17">
        <v>41</v>
      </c>
      <c r="C11" s="17">
        <v>22</v>
      </c>
      <c r="D11" s="17">
        <v>54</v>
      </c>
      <c r="E11" s="17">
        <v>1000</v>
      </c>
      <c r="F11" s="17" t="s">
        <v>1</v>
      </c>
      <c r="G11" s="17">
        <v>3000</v>
      </c>
      <c r="H11" s="17">
        <v>2059</v>
      </c>
      <c r="I11" s="17">
        <v>2375</v>
      </c>
      <c r="J11" s="17">
        <v>3936.394055097097</v>
      </c>
    </row>
    <row r="12" spans="1:10" ht="12.75" customHeight="1" x14ac:dyDescent="0.25">
      <c r="A12" s="16">
        <v>1994</v>
      </c>
      <c r="B12" s="17">
        <v>36</v>
      </c>
      <c r="C12" s="17">
        <v>14</v>
      </c>
      <c r="D12" s="17">
        <v>39</v>
      </c>
      <c r="E12" s="17">
        <v>700</v>
      </c>
      <c r="F12" s="17" t="s">
        <v>1</v>
      </c>
      <c r="G12" s="17">
        <v>5000</v>
      </c>
      <c r="H12" s="17">
        <v>2289</v>
      </c>
      <c r="I12" s="17">
        <v>2500</v>
      </c>
      <c r="J12" s="17">
        <v>4055.9819957400632</v>
      </c>
    </row>
    <row r="13" spans="1:10" ht="12.75" customHeight="1" x14ac:dyDescent="0.25">
      <c r="A13" s="16">
        <v>1995</v>
      </c>
      <c r="B13" s="17">
        <v>39</v>
      </c>
      <c r="C13" s="17">
        <v>13</v>
      </c>
      <c r="D13" s="17">
        <v>33</v>
      </c>
      <c r="E13" s="17">
        <v>1200</v>
      </c>
      <c r="F13" s="17" t="s">
        <v>1</v>
      </c>
      <c r="G13" s="17">
        <v>4500</v>
      </c>
      <c r="H13" s="17">
        <v>2398</v>
      </c>
      <c r="I13" s="17">
        <v>2250</v>
      </c>
      <c r="J13" s="17">
        <v>3562.8971522711226</v>
      </c>
    </row>
    <row r="14" spans="1:10" ht="12.75" customHeight="1" x14ac:dyDescent="0.25">
      <c r="A14" s="16">
        <v>1996</v>
      </c>
      <c r="B14" s="17">
        <v>35</v>
      </c>
      <c r="C14" s="17">
        <v>13</v>
      </c>
      <c r="D14" s="17">
        <v>37</v>
      </c>
      <c r="E14" s="17">
        <v>500</v>
      </c>
      <c r="F14" s="17" t="s">
        <v>1</v>
      </c>
      <c r="G14" s="17">
        <v>2500</v>
      </c>
      <c r="H14" s="17">
        <v>1605</v>
      </c>
      <c r="I14" s="17">
        <v>1750</v>
      </c>
      <c r="J14" s="17">
        <v>2756.4377682403433</v>
      </c>
    </row>
    <row r="15" spans="1:10" ht="12.75" customHeight="1" x14ac:dyDescent="0.25">
      <c r="A15" s="16">
        <v>1997</v>
      </c>
      <c r="B15" s="17">
        <v>30</v>
      </c>
      <c r="C15" s="17">
        <v>6</v>
      </c>
      <c r="D15" s="17">
        <v>20</v>
      </c>
      <c r="E15" s="17">
        <v>800</v>
      </c>
      <c r="F15" s="17" t="s">
        <v>1</v>
      </c>
      <c r="G15" s="17">
        <v>2500</v>
      </c>
      <c r="H15" s="17">
        <v>1667</v>
      </c>
      <c r="I15" s="17">
        <v>1600</v>
      </c>
      <c r="J15" s="17">
        <v>2503.6629326718089</v>
      </c>
    </row>
    <row r="16" spans="1:10" ht="12.75" customHeight="1" x14ac:dyDescent="0.25">
      <c r="A16" s="16">
        <v>1998</v>
      </c>
      <c r="B16" s="17">
        <v>35</v>
      </c>
      <c r="C16" s="17">
        <v>8</v>
      </c>
      <c r="D16" s="17">
        <v>23</v>
      </c>
      <c r="E16" s="17">
        <v>500</v>
      </c>
      <c r="F16" s="17" t="s">
        <v>1</v>
      </c>
      <c r="G16" s="17">
        <v>3000</v>
      </c>
      <c r="H16" s="17">
        <v>1788</v>
      </c>
      <c r="I16" s="17">
        <v>1875</v>
      </c>
      <c r="J16" s="17">
        <v>2941.8480373105322</v>
      </c>
    </row>
    <row r="17" spans="1:17" ht="12.75" customHeight="1" x14ac:dyDescent="0.25">
      <c r="A17" s="16">
        <v>1999</v>
      </c>
      <c r="B17" s="17">
        <v>32</v>
      </c>
      <c r="C17" s="17">
        <v>1</v>
      </c>
      <c r="D17" s="17">
        <v>3</v>
      </c>
      <c r="E17" s="17">
        <v>1750</v>
      </c>
      <c r="F17" s="17" t="s">
        <v>1</v>
      </c>
      <c r="G17" s="17">
        <v>1750</v>
      </c>
      <c r="H17" s="17">
        <v>1750</v>
      </c>
      <c r="I17" s="17">
        <v>1750</v>
      </c>
      <c r="J17" s="17">
        <v>2733.0844520097485</v>
      </c>
    </row>
    <row r="18" spans="1:17" ht="12.75" customHeight="1" x14ac:dyDescent="0.25">
      <c r="A18" s="16">
        <v>2000</v>
      </c>
      <c r="B18" s="17">
        <v>21</v>
      </c>
      <c r="C18" s="17">
        <v>6</v>
      </c>
      <c r="D18" s="17">
        <v>29</v>
      </c>
      <c r="E18" s="17">
        <v>1500</v>
      </c>
      <c r="F18" s="17" t="s">
        <v>1</v>
      </c>
      <c r="G18" s="17">
        <v>3500</v>
      </c>
      <c r="H18" s="17">
        <v>2267</v>
      </c>
      <c r="I18" s="17">
        <v>2250</v>
      </c>
      <c r="J18" s="17">
        <v>3482.7077182623366</v>
      </c>
    </row>
    <row r="19" spans="1:17" ht="12.75" customHeight="1" x14ac:dyDescent="0.25">
      <c r="A19" s="16">
        <v>2001</v>
      </c>
      <c r="B19" s="17">
        <v>42</v>
      </c>
      <c r="C19" s="17">
        <v>10</v>
      </c>
      <c r="D19" s="17">
        <v>24</v>
      </c>
      <c r="E19" s="17">
        <v>1100</v>
      </c>
      <c r="F19" s="17" t="s">
        <v>1</v>
      </c>
      <c r="G19" s="17">
        <v>2500</v>
      </c>
      <c r="H19" s="17">
        <v>1910</v>
      </c>
      <c r="I19" s="17">
        <v>2000</v>
      </c>
      <c r="J19" s="17">
        <v>3022.9510651840205</v>
      </c>
    </row>
    <row r="20" spans="1:17" ht="12.75" customHeight="1" x14ac:dyDescent="0.25">
      <c r="A20" s="16">
        <v>2002</v>
      </c>
      <c r="B20" s="17">
        <v>39</v>
      </c>
      <c r="C20" s="17">
        <v>17</v>
      </c>
      <c r="D20" s="17">
        <v>44</v>
      </c>
      <c r="E20" s="17">
        <v>1000</v>
      </c>
      <c r="F20" s="17" t="s">
        <v>1</v>
      </c>
      <c r="G20" s="17">
        <v>3500</v>
      </c>
      <c r="H20" s="17">
        <v>1953</v>
      </c>
      <c r="I20" s="17">
        <v>1600</v>
      </c>
      <c r="J20" s="17">
        <v>2367.3080447132124</v>
      </c>
    </row>
    <row r="21" spans="1:17" ht="12.75" customHeight="1" x14ac:dyDescent="0.25">
      <c r="A21" s="16">
        <v>2003</v>
      </c>
      <c r="B21" s="17">
        <v>42</v>
      </c>
      <c r="C21" s="17">
        <v>20</v>
      </c>
      <c r="D21" s="17">
        <v>48</v>
      </c>
      <c r="E21" s="17">
        <v>800</v>
      </c>
      <c r="F21" s="17" t="s">
        <v>1</v>
      </c>
      <c r="G21" s="17">
        <v>3000</v>
      </c>
      <c r="H21" s="17">
        <v>1935</v>
      </c>
      <c r="I21" s="17">
        <v>2000</v>
      </c>
      <c r="J21" s="17">
        <v>2903.1678112976874</v>
      </c>
    </row>
    <row r="22" spans="1:17" ht="12.75" customHeight="1" x14ac:dyDescent="0.25">
      <c r="A22" s="16">
        <v>2004</v>
      </c>
      <c r="B22" s="17">
        <v>42</v>
      </c>
      <c r="C22" s="17">
        <v>18</v>
      </c>
      <c r="D22" s="17">
        <v>43</v>
      </c>
      <c r="E22" s="17">
        <v>800</v>
      </c>
      <c r="F22" s="17" t="s">
        <v>1</v>
      </c>
      <c r="G22" s="17">
        <v>3000</v>
      </c>
      <c r="H22" s="17">
        <v>1789</v>
      </c>
      <c r="I22" s="17">
        <v>2000</v>
      </c>
      <c r="J22" s="17">
        <v>2892.4553987246541</v>
      </c>
    </row>
    <row r="23" spans="1:17" ht="12.75" customHeight="1" x14ac:dyDescent="0.25">
      <c r="A23" s="16">
        <v>2005</v>
      </c>
      <c r="B23" s="17">
        <v>42</v>
      </c>
      <c r="C23" s="17">
        <v>20</v>
      </c>
      <c r="D23" s="17">
        <v>48</v>
      </c>
      <c r="E23" s="17">
        <v>800</v>
      </c>
      <c r="F23" s="17" t="s">
        <v>1</v>
      </c>
      <c r="G23" s="17">
        <v>3000</v>
      </c>
      <c r="H23" s="17">
        <v>1565</v>
      </c>
      <c r="I23" s="17">
        <v>1350</v>
      </c>
      <c r="J23" s="17">
        <v>1943.5647801433613</v>
      </c>
    </row>
    <row r="24" spans="1:17" ht="12.75" customHeight="1" x14ac:dyDescent="0.25">
      <c r="A24" s="16">
        <v>2006</v>
      </c>
      <c r="B24" s="17">
        <v>42</v>
      </c>
      <c r="C24" s="17">
        <v>21</v>
      </c>
      <c r="D24" s="17">
        <v>50</v>
      </c>
      <c r="E24" s="17">
        <v>800</v>
      </c>
      <c r="F24" s="17" t="s">
        <v>1</v>
      </c>
      <c r="G24" s="17">
        <v>2500</v>
      </c>
      <c r="H24" s="17">
        <v>1433</v>
      </c>
      <c r="I24" s="17">
        <v>1500</v>
      </c>
      <c r="J24" s="17">
        <v>2130.5678699598902</v>
      </c>
    </row>
    <row r="25" spans="1:17" ht="12.75" customHeight="1" x14ac:dyDescent="0.25">
      <c r="A25" s="16">
        <v>2007</v>
      </c>
      <c r="B25" s="17">
        <v>40</v>
      </c>
      <c r="C25" s="17">
        <v>17</v>
      </c>
      <c r="D25" s="17">
        <v>43</v>
      </c>
      <c r="E25" s="17">
        <v>600</v>
      </c>
      <c r="F25" s="17" t="s">
        <v>1</v>
      </c>
      <c r="G25" s="17">
        <v>2500</v>
      </c>
      <c r="H25" s="17">
        <v>1400</v>
      </c>
      <c r="I25" s="17">
        <v>1500</v>
      </c>
      <c r="J25" s="17">
        <v>2084.4377129875047</v>
      </c>
    </row>
    <row r="26" spans="1:17" ht="12.75" customHeight="1" x14ac:dyDescent="0.25">
      <c r="A26" s="16">
        <v>2008</v>
      </c>
      <c r="B26" s="17">
        <v>42</v>
      </c>
      <c r="C26" s="17">
        <v>10</v>
      </c>
      <c r="D26" s="17">
        <v>24</v>
      </c>
      <c r="E26" s="17">
        <v>600</v>
      </c>
      <c r="F26" s="17" t="s">
        <v>1</v>
      </c>
      <c r="G26" s="17">
        <v>3000</v>
      </c>
      <c r="H26" s="17">
        <v>2010</v>
      </c>
      <c r="I26" s="17">
        <v>2000</v>
      </c>
      <c r="J26" s="17">
        <v>2686.855241264559</v>
      </c>
    </row>
    <row r="27" spans="1:17" ht="12.75" customHeight="1" x14ac:dyDescent="0.25">
      <c r="A27" s="16">
        <v>2009</v>
      </c>
      <c r="B27" s="17">
        <v>42</v>
      </c>
      <c r="C27" s="17">
        <v>13</v>
      </c>
      <c r="D27" s="17">
        <v>31</v>
      </c>
      <c r="E27" s="17">
        <v>900</v>
      </c>
      <c r="F27" s="17" t="s">
        <v>1</v>
      </c>
      <c r="G27" s="17">
        <v>3000</v>
      </c>
      <c r="H27" s="17">
        <v>1969</v>
      </c>
      <c r="I27" s="17">
        <v>2000</v>
      </c>
      <c r="J27" s="17">
        <v>2700.2441389920068</v>
      </c>
    </row>
    <row r="28" spans="1:17" ht="12.75" customHeight="1" x14ac:dyDescent="0.25">
      <c r="A28" s="16">
        <v>2010</v>
      </c>
      <c r="B28" s="17">
        <v>41</v>
      </c>
      <c r="C28" s="17">
        <v>9</v>
      </c>
      <c r="D28" s="17">
        <v>21.951219512195124</v>
      </c>
      <c r="E28" s="17">
        <v>800</v>
      </c>
      <c r="F28" s="17" t="s">
        <v>1</v>
      </c>
      <c r="G28" s="17">
        <v>4250</v>
      </c>
      <c r="H28" s="17">
        <v>2394</v>
      </c>
      <c r="I28" s="17">
        <v>2500</v>
      </c>
      <c r="J28" s="17">
        <v>3336.6945482196575</v>
      </c>
    </row>
    <row r="29" spans="1:17" ht="12.75" customHeight="1" x14ac:dyDescent="0.25">
      <c r="A29" s="16">
        <v>2011</v>
      </c>
      <c r="B29" s="17">
        <v>42</v>
      </c>
      <c r="C29" s="17">
        <v>7</v>
      </c>
      <c r="D29" s="17">
        <v>17</v>
      </c>
      <c r="E29" s="17">
        <v>1000</v>
      </c>
      <c r="F29" s="17" t="s">
        <v>1</v>
      </c>
      <c r="G29" s="17">
        <v>3000</v>
      </c>
      <c r="H29" s="17">
        <v>2257</v>
      </c>
      <c r="I29" s="17">
        <v>2500</v>
      </c>
      <c r="J29" s="17">
        <v>3240.6961435956714</v>
      </c>
    </row>
    <row r="30" spans="1:17" ht="12.75" customHeight="1" x14ac:dyDescent="0.25">
      <c r="A30" s="16">
        <v>2012</v>
      </c>
      <c r="B30" s="17">
        <v>42</v>
      </c>
      <c r="C30" s="17">
        <v>5</v>
      </c>
      <c r="D30" s="17">
        <v>11.904761904761903</v>
      </c>
      <c r="E30" s="17">
        <v>875</v>
      </c>
      <c r="F30" s="17" t="s">
        <v>1</v>
      </c>
      <c r="G30" s="17">
        <v>2500</v>
      </c>
      <c r="H30" s="17">
        <v>1775</v>
      </c>
      <c r="I30" s="17">
        <v>2000</v>
      </c>
      <c r="J30" s="17">
        <v>2569.7008274984087</v>
      </c>
      <c r="P30" s="14"/>
      <c r="Q30" s="14"/>
    </row>
    <row r="31" spans="1:17" ht="12.75" customHeight="1" x14ac:dyDescent="0.25">
      <c r="A31" s="16">
        <v>2013</v>
      </c>
      <c r="B31" s="17">
        <v>42</v>
      </c>
      <c r="C31" s="17">
        <v>6</v>
      </c>
      <c r="D31" s="17">
        <v>14</v>
      </c>
      <c r="E31" s="17">
        <v>1000</v>
      </c>
      <c r="F31" s="17" t="s">
        <v>1</v>
      </c>
      <c r="G31" s="17">
        <v>2500</v>
      </c>
      <c r="H31" s="17">
        <v>1475</v>
      </c>
      <c r="I31" s="17">
        <v>1175</v>
      </c>
      <c r="J31" s="17">
        <v>1510.3722218684327</v>
      </c>
      <c r="P31" s="14"/>
      <c r="Q31" s="14"/>
    </row>
    <row r="32" spans="1:17" ht="12.75" customHeight="1" x14ac:dyDescent="0.25">
      <c r="A32" s="16">
        <v>2014</v>
      </c>
      <c r="B32" s="17">
        <v>41</v>
      </c>
      <c r="C32" s="17">
        <v>3</v>
      </c>
      <c r="D32" s="17">
        <v>7.3170731707317067</v>
      </c>
      <c r="E32" s="17">
        <v>1000</v>
      </c>
      <c r="F32" s="17" t="s">
        <v>1</v>
      </c>
      <c r="G32" s="17">
        <v>3000</v>
      </c>
      <c r="H32" s="17">
        <v>1700</v>
      </c>
      <c r="I32" s="17">
        <v>1100</v>
      </c>
      <c r="J32" s="17">
        <v>1416.5364126447414</v>
      </c>
      <c r="P32" s="14"/>
      <c r="Q32" s="14"/>
    </row>
    <row r="33" spans="1:1021 1031:2041 2051:3071 3081:4091 4101:5111 5121:6141 6151:7161 7171:8191 8201:9211 9221:10231 10241:11261 11271:12281 12291:13311 13321:14331 14341:15351 15361:16381" ht="12.75" customHeight="1" x14ac:dyDescent="0.25">
      <c r="A33" s="16">
        <v>2015</v>
      </c>
      <c r="B33" s="17">
        <v>47</v>
      </c>
      <c r="C33" s="17">
        <v>8</v>
      </c>
      <c r="D33" s="17">
        <v>17</v>
      </c>
      <c r="E33" s="17">
        <v>800</v>
      </c>
      <c r="F33" s="17" t="s">
        <v>1</v>
      </c>
      <c r="G33" s="17">
        <v>1750</v>
      </c>
      <c r="H33" s="17">
        <v>1325</v>
      </c>
      <c r="I33" s="17">
        <v>1250</v>
      </c>
      <c r="J33" s="17">
        <v>1610.4196585288014</v>
      </c>
      <c r="P33" s="14"/>
      <c r="Q33" s="14"/>
    </row>
    <row r="34" spans="1:1021 1031:2041 2051:3071 3081:4091 4101:5111 5121:6141 6151:7161 7171:8191 8201:9211 9221:10231 10241:11261 11271:12281 12291:13311 13321:14331 14341:15351 15361:16381" ht="12.75" customHeight="1" x14ac:dyDescent="0.25">
      <c r="A34" s="16">
        <v>2016</v>
      </c>
      <c r="B34" s="17">
        <v>49</v>
      </c>
      <c r="C34" s="25">
        <v>12</v>
      </c>
      <c r="D34" s="23">
        <v>24.489795918367346</v>
      </c>
      <c r="E34" s="17">
        <v>700</v>
      </c>
      <c r="F34" s="17" t="s">
        <v>1</v>
      </c>
      <c r="G34" s="17">
        <v>2500</v>
      </c>
      <c r="H34" s="17">
        <v>1381.33</v>
      </c>
      <c r="I34" s="17">
        <v>1188</v>
      </c>
      <c r="J34" s="17">
        <v>1515.6451663875107</v>
      </c>
    </row>
    <row r="35" spans="1:1021 1031:2041 2051:3071 3081:4091 4101:5111 5121:6141 6151:7161 7171:8191 8201:9211 9221:10231 10241:11261 11271:12281 12291:13311 13321:14331 14341:15351 15361:16381" ht="12.75" customHeight="1" x14ac:dyDescent="0.25">
      <c r="A35" s="16">
        <v>2017</v>
      </c>
      <c r="B35" s="17">
        <v>54</v>
      </c>
      <c r="C35" s="25">
        <v>8</v>
      </c>
      <c r="D35" s="23">
        <v>15</v>
      </c>
      <c r="E35" s="17">
        <v>625</v>
      </c>
      <c r="F35" s="17" t="s">
        <v>1</v>
      </c>
      <c r="G35" s="17">
        <v>5000</v>
      </c>
      <c r="H35" s="17">
        <v>1750</v>
      </c>
      <c r="I35" s="17">
        <v>1350</v>
      </c>
      <c r="J35" s="17">
        <v>1691.9530595138306</v>
      </c>
    </row>
    <row r="36" spans="1:1021 1031:2041 2051:3071 3081:4091 4101:5111 5121:6141 6151:7161 7171:8191 8201:9211 9221:10231 10241:11261 11271:12281 12291:13311 13321:14331 14341:15351 15361:16381" ht="12.75" customHeight="1" x14ac:dyDescent="0.25">
      <c r="A36" s="16">
        <v>2018</v>
      </c>
      <c r="B36" s="17">
        <v>53</v>
      </c>
      <c r="C36" s="25">
        <v>15</v>
      </c>
      <c r="D36" s="23">
        <v>28</v>
      </c>
      <c r="E36" s="17">
        <v>750</v>
      </c>
      <c r="F36" s="17" t="s">
        <v>1</v>
      </c>
      <c r="G36" s="17">
        <v>2500</v>
      </c>
      <c r="H36" s="17">
        <v>1256.67</v>
      </c>
      <c r="I36" s="17">
        <v>1000</v>
      </c>
      <c r="J36" s="17">
        <v>1229.2935444579782</v>
      </c>
    </row>
    <row r="37" spans="1:1021 1031:2041 2051:3071 3081:4091 4101:5111 5121:6141 6151:7161 7171:8191 8201:9211 9221:10231 10241:11261 11271:12281 12291:13311 13321:14331 14341:15351 15361:16381" ht="12.75" customHeight="1" x14ac:dyDescent="0.25">
      <c r="A37" s="16">
        <v>2019</v>
      </c>
      <c r="B37" s="17">
        <v>49</v>
      </c>
      <c r="C37" s="25">
        <v>8</v>
      </c>
      <c r="D37" s="23">
        <v>16</v>
      </c>
      <c r="E37" s="17">
        <v>800</v>
      </c>
      <c r="F37" s="17" t="s">
        <v>1</v>
      </c>
      <c r="G37" s="17">
        <v>1750</v>
      </c>
      <c r="H37" s="17">
        <v>1162</v>
      </c>
      <c r="I37" s="17">
        <v>1000</v>
      </c>
      <c r="J37" s="17">
        <v>1207.7424759169508</v>
      </c>
    </row>
    <row r="38" spans="1:1021 1031:2041 2051:3071 3081:4091 4101:5111 5121:6141 6151:7161 7171:8191 8201:9211 9221:10231 10241:11261 11271:12281 12291:13311 13321:14331 14341:15351 15361:16381" ht="12.75" customHeight="1" x14ac:dyDescent="0.25">
      <c r="A38" s="16">
        <v>2020</v>
      </c>
      <c r="B38" s="17">
        <v>53</v>
      </c>
      <c r="C38" s="25">
        <v>8</v>
      </c>
      <c r="D38" s="23">
        <v>15.09433962264151</v>
      </c>
      <c r="E38" s="17">
        <v>525</v>
      </c>
      <c r="F38" s="17" t="s">
        <v>1</v>
      </c>
      <c r="G38" s="17">
        <v>1750</v>
      </c>
      <c r="H38" s="17">
        <v>1190.6300000000001</v>
      </c>
      <c r="I38" s="17">
        <v>1000</v>
      </c>
      <c r="J38" s="17">
        <v>1201.7742319599904</v>
      </c>
    </row>
    <row r="39" spans="1:1021 1031:2041 2051:3071 3081:4091 4101:5111 5121:6141 6151:7161 7171:8191 8201:9211 9221:10231 10241:11261 11271:12281 12291:13311 13321:14331 14341:15351 15361:16381" ht="12.75" customHeight="1" x14ac:dyDescent="0.25">
      <c r="A39" s="16">
        <v>2021</v>
      </c>
      <c r="B39" s="17">
        <v>51</v>
      </c>
      <c r="C39" s="25">
        <v>7</v>
      </c>
      <c r="D39" s="23">
        <v>13.725490196078432</v>
      </c>
      <c r="E39" s="17">
        <v>900</v>
      </c>
      <c r="F39" s="17" t="s">
        <v>1</v>
      </c>
      <c r="G39" s="17">
        <v>1750</v>
      </c>
      <c r="H39" s="17">
        <v>1200</v>
      </c>
      <c r="I39" s="17">
        <v>1000</v>
      </c>
      <c r="J39" s="17">
        <v>1176.3163262332819</v>
      </c>
      <c r="K39" s="35"/>
      <c r="L39" s="35"/>
      <c r="N39" s="35"/>
    </row>
    <row r="40" spans="1:1021 1031:2041 2051:3071 3081:4091 4101:5111 5121:6141 6151:7161 7171:8191 8201:9211 9221:10231 10241:11261 11271:12281 12291:13311 13321:14331 14341:15351 15361:16381" ht="12.75" customHeight="1" x14ac:dyDescent="0.25">
      <c r="A40" s="16">
        <v>2022</v>
      </c>
      <c r="B40" s="17">
        <v>52</v>
      </c>
      <c r="C40" s="25">
        <v>9</v>
      </c>
      <c r="D40" s="23">
        <v>17.307692307692307</v>
      </c>
      <c r="E40" s="17">
        <v>900</v>
      </c>
      <c r="F40" s="17" t="s">
        <v>1</v>
      </c>
      <c r="G40" s="17">
        <v>1750</v>
      </c>
      <c r="H40" s="17">
        <v>1027.78</v>
      </c>
      <c r="I40" s="17">
        <v>900</v>
      </c>
      <c r="J40" s="17">
        <v>976.92990239574067</v>
      </c>
      <c r="K40" s="35"/>
      <c r="M40" s="35"/>
    </row>
    <row r="41" spans="1:1021 1031:2041 2051:3071 3081:4091 4101:5111 5121:6141 6151:7161 7171:8191 8201:9211 9221:10231 10241:11261 11271:12281 12291:13311 13321:14331 14341:15351 15361:16381" ht="12.75" customHeight="1" x14ac:dyDescent="0.25">
      <c r="A41" s="16">
        <v>2023</v>
      </c>
      <c r="B41" s="17">
        <v>51</v>
      </c>
      <c r="C41" s="25">
        <v>4</v>
      </c>
      <c r="D41" s="23">
        <v>7.8431372549019605</v>
      </c>
      <c r="E41" s="17">
        <v>1000</v>
      </c>
      <c r="F41" s="17" t="s">
        <v>1</v>
      </c>
      <c r="G41" s="17">
        <v>1000</v>
      </c>
      <c r="H41" s="17">
        <v>1000</v>
      </c>
      <c r="I41" s="17">
        <v>1000</v>
      </c>
      <c r="J41" s="17">
        <v>1000</v>
      </c>
      <c r="K41" s="35"/>
    </row>
    <row r="42" spans="1:1021 1031:2041 2051:3071 3081:4091 4101:5111 5121:6141 6151:7161 7171:8191 8201:9211 9221:10231 10241:11261 11271:12281 12291:13311 13321:14331 14341:15351 15361:16381" ht="6" customHeight="1" x14ac:dyDescent="0.25">
      <c r="A42" s="30"/>
      <c r="B42" s="33"/>
      <c r="C42" s="33"/>
      <c r="D42" s="33"/>
      <c r="E42" s="33"/>
      <c r="F42" s="33"/>
      <c r="G42" s="33"/>
      <c r="H42" s="33"/>
      <c r="I42" s="33"/>
      <c r="J42" s="33"/>
    </row>
    <row r="43" spans="1:1021 1031:2041 2051:3071 3081:4091 4101:5111 5121:6141 6151:7161 7171:8191 8201:9211 9221:10231 10241:11261 11271:12281 12291:13311 13321:14331 14341:15351 15361:16381" ht="15" customHeight="1" x14ac:dyDescent="0.25">
      <c r="A43" s="61" t="s">
        <v>23</v>
      </c>
      <c r="B43" s="62"/>
      <c r="C43" s="62"/>
      <c r="D43" s="62"/>
      <c r="E43" s="62"/>
      <c r="F43" s="62"/>
      <c r="G43" s="62"/>
      <c r="H43" s="62"/>
      <c r="I43" s="62"/>
      <c r="J43" s="62"/>
    </row>
    <row r="44" spans="1:1021 1031:2041 2051:3071 3081:4091 4101:5111 5121:6141 6151:7161 7171:8191 8201:9211 9221:10231 10241:11261 11271:12281 12291:13311 13321:14331 14341:15351 15361:16381" ht="6" customHeight="1" x14ac:dyDescent="0.25">
      <c r="K44" s="14"/>
    </row>
    <row r="45" spans="1:1021 1031:2041 2051:3071 3081:4091 4101:5111 5121:6141 6151:7161 7171:8191 8201:9211 9221:10231 10241:11261 11271:12281 12291:13311 13321:14331 14341:15351 15361:16381" ht="30" customHeight="1" x14ac:dyDescent="0.25">
      <c r="A45" s="68" t="s">
        <v>34</v>
      </c>
      <c r="B45" s="68"/>
      <c r="C45" s="68"/>
      <c r="D45" s="68"/>
      <c r="E45" s="68"/>
      <c r="F45" s="68"/>
      <c r="G45" s="68"/>
      <c r="H45" s="68"/>
      <c r="I45" s="68"/>
      <c r="J45" s="68"/>
      <c r="K45" s="31"/>
      <c r="U45" s="31"/>
      <c r="AE45" s="31"/>
      <c r="AO45" s="31"/>
      <c r="AY45" s="31"/>
      <c r="BI45" s="31"/>
      <c r="BS45" s="31"/>
      <c r="CC45" s="31"/>
      <c r="CM45" s="31"/>
      <c r="CW45" s="31"/>
      <c r="DG45" s="31"/>
      <c r="DQ45" s="31"/>
      <c r="EA45" s="31"/>
      <c r="EK45" s="31"/>
      <c r="EU45" s="31"/>
      <c r="FE45" s="31"/>
      <c r="FO45" s="31"/>
      <c r="FY45" s="31"/>
      <c r="GI45" s="31"/>
      <c r="GS45" s="31"/>
      <c r="HC45" s="31"/>
      <c r="HM45" s="31"/>
      <c r="HW45" s="31"/>
      <c r="IG45" s="31"/>
      <c r="IQ45" s="31"/>
      <c r="JA45" s="31"/>
      <c r="JK45" s="31"/>
      <c r="JU45" s="31"/>
      <c r="KE45" s="31"/>
      <c r="KO45" s="31"/>
      <c r="KY45" s="31"/>
      <c r="LI45" s="31"/>
      <c r="LS45" s="31"/>
      <c r="MC45" s="31"/>
      <c r="MM45" s="31"/>
      <c r="MW45" s="31"/>
      <c r="NG45" s="31"/>
      <c r="NQ45" s="31"/>
      <c r="OA45" s="31"/>
      <c r="OK45" s="31"/>
      <c r="OU45" s="31"/>
      <c r="PE45" s="31"/>
      <c r="PO45" s="31"/>
      <c r="PY45" s="31"/>
      <c r="QI45" s="31"/>
      <c r="QS45" s="31"/>
      <c r="RC45" s="31"/>
      <c r="RM45" s="31"/>
      <c r="RW45" s="31"/>
      <c r="SG45" s="31"/>
      <c r="SQ45" s="31"/>
      <c r="TA45" s="31"/>
      <c r="TK45" s="31"/>
      <c r="TU45" s="31"/>
      <c r="UE45" s="31"/>
      <c r="UO45" s="31"/>
      <c r="UY45" s="31"/>
      <c r="VI45" s="31"/>
      <c r="VS45" s="31"/>
      <c r="WC45" s="31"/>
      <c r="WM45" s="31"/>
      <c r="WW45" s="31"/>
      <c r="XG45" s="31"/>
      <c r="XQ45" s="31"/>
      <c r="YA45" s="31"/>
      <c r="YK45" s="31"/>
      <c r="YU45" s="31"/>
      <c r="ZE45" s="31"/>
      <c r="ZO45" s="31"/>
      <c r="ZY45" s="31"/>
      <c r="AAI45" s="31"/>
      <c r="AAS45" s="31"/>
      <c r="ABC45" s="31"/>
      <c r="ABM45" s="31"/>
      <c r="ABW45" s="31"/>
      <c r="ACG45" s="31"/>
      <c r="ACQ45" s="31"/>
      <c r="ADA45" s="31"/>
      <c r="ADK45" s="31"/>
      <c r="ADU45" s="31"/>
      <c r="AEE45" s="31"/>
      <c r="AEO45" s="31"/>
      <c r="AEY45" s="31"/>
      <c r="AFI45" s="31"/>
      <c r="AFS45" s="31"/>
      <c r="AGC45" s="31"/>
      <c r="AGM45" s="31"/>
      <c r="AGW45" s="31"/>
      <c r="AHG45" s="31"/>
      <c r="AHQ45" s="31"/>
      <c r="AIA45" s="31"/>
      <c r="AIK45" s="31"/>
      <c r="AIU45" s="31"/>
      <c r="AJE45" s="31"/>
      <c r="AJO45" s="31"/>
      <c r="AJY45" s="31"/>
      <c r="AKI45" s="31"/>
      <c r="AKS45" s="31"/>
      <c r="ALC45" s="31"/>
      <c r="ALM45" s="31"/>
      <c r="ALW45" s="31"/>
      <c r="AMG45" s="31"/>
      <c r="AMQ45" s="31"/>
      <c r="ANA45" s="31"/>
      <c r="ANK45" s="31"/>
      <c r="ANU45" s="31"/>
      <c r="AOE45" s="31"/>
      <c r="AOO45" s="31"/>
      <c r="AOY45" s="31"/>
      <c r="API45" s="31"/>
      <c r="APS45" s="31"/>
      <c r="AQC45" s="31"/>
      <c r="AQM45" s="31"/>
      <c r="AQW45" s="31"/>
      <c r="ARG45" s="31"/>
      <c r="ARQ45" s="31"/>
      <c r="ASA45" s="31"/>
      <c r="ASK45" s="31"/>
      <c r="ASU45" s="31"/>
      <c r="ATE45" s="31"/>
      <c r="ATO45" s="31"/>
      <c r="ATY45" s="31"/>
      <c r="AUI45" s="31"/>
      <c r="AUS45" s="31"/>
      <c r="AVC45" s="31"/>
      <c r="AVM45" s="31"/>
      <c r="AVW45" s="31"/>
      <c r="AWG45" s="31"/>
      <c r="AWQ45" s="31"/>
      <c r="AXA45" s="31"/>
      <c r="AXK45" s="31"/>
      <c r="AXU45" s="31"/>
      <c r="AYE45" s="31"/>
      <c r="AYO45" s="31"/>
      <c r="AYY45" s="31"/>
      <c r="AZI45" s="31"/>
      <c r="AZS45" s="31"/>
      <c r="BAC45" s="31"/>
      <c r="BAM45" s="31"/>
      <c r="BAW45" s="31"/>
      <c r="BBG45" s="31"/>
      <c r="BBQ45" s="31"/>
      <c r="BCA45" s="31"/>
      <c r="BCK45" s="31"/>
      <c r="BCU45" s="31"/>
      <c r="BDE45" s="31"/>
      <c r="BDO45" s="31"/>
      <c r="BDY45" s="31"/>
      <c r="BEI45" s="31"/>
      <c r="BES45" s="31"/>
      <c r="BFC45" s="31"/>
      <c r="BFM45" s="31"/>
      <c r="BFW45" s="31"/>
      <c r="BGG45" s="31"/>
      <c r="BGQ45" s="31"/>
      <c r="BHA45" s="31"/>
      <c r="BHK45" s="31"/>
      <c r="BHU45" s="31"/>
      <c r="BIE45" s="31"/>
      <c r="BIO45" s="31"/>
      <c r="BIY45" s="31"/>
      <c r="BJI45" s="31"/>
      <c r="BJS45" s="31"/>
      <c r="BKC45" s="31"/>
      <c r="BKM45" s="31"/>
      <c r="BKW45" s="31"/>
      <c r="BLG45" s="31"/>
      <c r="BLQ45" s="31"/>
      <c r="BMA45" s="31"/>
      <c r="BMK45" s="31"/>
      <c r="BMU45" s="31"/>
      <c r="BNE45" s="31"/>
      <c r="BNO45" s="31"/>
      <c r="BNY45" s="31"/>
      <c r="BOI45" s="31"/>
      <c r="BOS45" s="31"/>
      <c r="BPC45" s="31"/>
      <c r="BPM45" s="31"/>
      <c r="BPW45" s="31"/>
      <c r="BQG45" s="31"/>
      <c r="BQQ45" s="31"/>
      <c r="BRA45" s="31"/>
      <c r="BRK45" s="31"/>
      <c r="BRU45" s="31"/>
      <c r="BSE45" s="31"/>
      <c r="BSO45" s="31"/>
      <c r="BSY45" s="31"/>
      <c r="BTI45" s="31"/>
      <c r="BTS45" s="31"/>
      <c r="BUC45" s="31"/>
      <c r="BUM45" s="31"/>
      <c r="BUW45" s="31"/>
      <c r="BVG45" s="31"/>
      <c r="BVQ45" s="31"/>
      <c r="BWA45" s="31"/>
      <c r="BWK45" s="31"/>
      <c r="BWU45" s="31"/>
      <c r="BXE45" s="31"/>
      <c r="BXO45" s="31"/>
      <c r="BXY45" s="31"/>
      <c r="BYI45" s="31"/>
      <c r="BYS45" s="31"/>
      <c r="BZC45" s="31"/>
      <c r="BZM45" s="31"/>
      <c r="BZW45" s="31"/>
      <c r="CAG45" s="31"/>
      <c r="CAQ45" s="31"/>
      <c r="CBA45" s="31"/>
      <c r="CBK45" s="31"/>
      <c r="CBU45" s="31"/>
      <c r="CCE45" s="31"/>
      <c r="CCO45" s="31"/>
      <c r="CCY45" s="31"/>
      <c r="CDI45" s="31"/>
      <c r="CDS45" s="31"/>
      <c r="CEC45" s="31"/>
      <c r="CEM45" s="31"/>
      <c r="CEW45" s="31"/>
      <c r="CFG45" s="31"/>
      <c r="CFQ45" s="31"/>
      <c r="CGA45" s="31"/>
      <c r="CGK45" s="31"/>
      <c r="CGU45" s="31"/>
      <c r="CHE45" s="31"/>
      <c r="CHO45" s="31"/>
      <c r="CHY45" s="31"/>
      <c r="CII45" s="31"/>
      <c r="CIS45" s="31"/>
      <c r="CJC45" s="31"/>
      <c r="CJM45" s="31"/>
      <c r="CJW45" s="31"/>
      <c r="CKG45" s="31"/>
      <c r="CKQ45" s="31"/>
      <c r="CLA45" s="31"/>
      <c r="CLK45" s="31"/>
      <c r="CLU45" s="31"/>
      <c r="CME45" s="31"/>
      <c r="CMO45" s="31"/>
      <c r="CMY45" s="31"/>
      <c r="CNI45" s="31"/>
      <c r="CNS45" s="31"/>
      <c r="COC45" s="31"/>
      <c r="COM45" s="31"/>
      <c r="COW45" s="31"/>
      <c r="CPG45" s="31"/>
      <c r="CPQ45" s="31"/>
      <c r="CQA45" s="31"/>
      <c r="CQK45" s="31"/>
      <c r="CQU45" s="31"/>
      <c r="CRE45" s="31"/>
      <c r="CRO45" s="31"/>
      <c r="CRY45" s="31"/>
      <c r="CSI45" s="31"/>
      <c r="CSS45" s="31"/>
      <c r="CTC45" s="31"/>
      <c r="CTM45" s="31"/>
      <c r="CTW45" s="31"/>
      <c r="CUG45" s="31"/>
      <c r="CUQ45" s="31"/>
      <c r="CVA45" s="31"/>
      <c r="CVK45" s="31"/>
      <c r="CVU45" s="31"/>
      <c r="CWE45" s="31"/>
      <c r="CWO45" s="31"/>
      <c r="CWY45" s="31"/>
      <c r="CXI45" s="31"/>
      <c r="CXS45" s="31"/>
      <c r="CYC45" s="31"/>
      <c r="CYM45" s="31"/>
      <c r="CYW45" s="31"/>
      <c r="CZG45" s="31"/>
      <c r="CZQ45" s="31"/>
      <c r="DAA45" s="31"/>
      <c r="DAK45" s="31"/>
      <c r="DAU45" s="31"/>
      <c r="DBE45" s="31"/>
      <c r="DBO45" s="31"/>
      <c r="DBY45" s="31"/>
      <c r="DCI45" s="31"/>
      <c r="DCS45" s="31"/>
      <c r="DDC45" s="31"/>
      <c r="DDM45" s="31"/>
      <c r="DDW45" s="31"/>
      <c r="DEG45" s="31"/>
      <c r="DEQ45" s="31"/>
      <c r="DFA45" s="31"/>
      <c r="DFK45" s="31"/>
      <c r="DFU45" s="31"/>
      <c r="DGE45" s="31"/>
      <c r="DGO45" s="31"/>
      <c r="DGY45" s="31"/>
      <c r="DHI45" s="31"/>
      <c r="DHS45" s="31"/>
      <c r="DIC45" s="31"/>
      <c r="DIM45" s="31"/>
      <c r="DIW45" s="31"/>
      <c r="DJG45" s="31"/>
      <c r="DJQ45" s="31"/>
      <c r="DKA45" s="31"/>
      <c r="DKK45" s="31"/>
      <c r="DKU45" s="31"/>
      <c r="DLE45" s="31"/>
      <c r="DLO45" s="31"/>
      <c r="DLY45" s="31"/>
      <c r="DMI45" s="31"/>
      <c r="DMS45" s="31"/>
      <c r="DNC45" s="31"/>
      <c r="DNM45" s="31"/>
      <c r="DNW45" s="31"/>
      <c r="DOG45" s="31"/>
      <c r="DOQ45" s="31"/>
      <c r="DPA45" s="31"/>
      <c r="DPK45" s="31"/>
      <c r="DPU45" s="31"/>
      <c r="DQE45" s="31"/>
      <c r="DQO45" s="31"/>
      <c r="DQY45" s="31"/>
      <c r="DRI45" s="31"/>
      <c r="DRS45" s="31"/>
      <c r="DSC45" s="31"/>
      <c r="DSM45" s="31"/>
      <c r="DSW45" s="31"/>
      <c r="DTG45" s="31"/>
      <c r="DTQ45" s="31"/>
      <c r="DUA45" s="31"/>
      <c r="DUK45" s="31"/>
      <c r="DUU45" s="31"/>
      <c r="DVE45" s="31"/>
      <c r="DVO45" s="31"/>
      <c r="DVY45" s="31"/>
      <c r="DWI45" s="31"/>
      <c r="DWS45" s="31"/>
      <c r="DXC45" s="31"/>
      <c r="DXM45" s="31"/>
      <c r="DXW45" s="31"/>
      <c r="DYG45" s="31"/>
      <c r="DYQ45" s="31"/>
      <c r="DZA45" s="31"/>
      <c r="DZK45" s="31"/>
      <c r="DZU45" s="31"/>
      <c r="EAE45" s="31"/>
      <c r="EAO45" s="31"/>
      <c r="EAY45" s="31"/>
      <c r="EBI45" s="31"/>
      <c r="EBS45" s="31"/>
      <c r="ECC45" s="31"/>
      <c r="ECM45" s="31"/>
      <c r="ECW45" s="31"/>
      <c r="EDG45" s="31"/>
      <c r="EDQ45" s="31"/>
      <c r="EEA45" s="31"/>
      <c r="EEK45" s="31"/>
      <c r="EEU45" s="31"/>
      <c r="EFE45" s="31"/>
      <c r="EFO45" s="31"/>
      <c r="EFY45" s="31"/>
      <c r="EGI45" s="31"/>
      <c r="EGS45" s="31"/>
      <c r="EHC45" s="31"/>
      <c r="EHM45" s="31"/>
      <c r="EHW45" s="31"/>
      <c r="EIG45" s="31"/>
      <c r="EIQ45" s="31"/>
      <c r="EJA45" s="31"/>
      <c r="EJK45" s="31"/>
      <c r="EJU45" s="31"/>
      <c r="EKE45" s="31"/>
      <c r="EKO45" s="31"/>
      <c r="EKY45" s="31"/>
      <c r="ELI45" s="31"/>
      <c r="ELS45" s="31"/>
      <c r="EMC45" s="31"/>
      <c r="EMM45" s="31"/>
      <c r="EMW45" s="31"/>
      <c r="ENG45" s="31"/>
      <c r="ENQ45" s="31"/>
      <c r="EOA45" s="31"/>
      <c r="EOK45" s="31"/>
      <c r="EOU45" s="31"/>
      <c r="EPE45" s="31"/>
      <c r="EPO45" s="31"/>
      <c r="EPY45" s="31"/>
      <c r="EQI45" s="31"/>
      <c r="EQS45" s="31"/>
      <c r="ERC45" s="31"/>
      <c r="ERM45" s="31"/>
      <c r="ERW45" s="31"/>
      <c r="ESG45" s="31"/>
      <c r="ESQ45" s="31"/>
      <c r="ETA45" s="31"/>
      <c r="ETK45" s="31"/>
      <c r="ETU45" s="31"/>
      <c r="EUE45" s="31"/>
      <c r="EUO45" s="31"/>
      <c r="EUY45" s="31"/>
      <c r="EVI45" s="31"/>
      <c r="EVS45" s="31"/>
      <c r="EWC45" s="31"/>
      <c r="EWM45" s="31"/>
      <c r="EWW45" s="31"/>
      <c r="EXG45" s="31"/>
      <c r="EXQ45" s="31"/>
      <c r="EYA45" s="31"/>
      <c r="EYK45" s="31"/>
      <c r="EYU45" s="31"/>
      <c r="EZE45" s="31"/>
      <c r="EZO45" s="31"/>
      <c r="EZY45" s="31"/>
      <c r="FAI45" s="31"/>
      <c r="FAS45" s="31"/>
      <c r="FBC45" s="31"/>
      <c r="FBM45" s="31"/>
      <c r="FBW45" s="31"/>
      <c r="FCG45" s="31"/>
      <c r="FCQ45" s="31"/>
      <c r="FDA45" s="31"/>
      <c r="FDK45" s="31"/>
      <c r="FDU45" s="31"/>
      <c r="FEE45" s="31"/>
      <c r="FEO45" s="31"/>
      <c r="FEY45" s="31"/>
      <c r="FFI45" s="31"/>
      <c r="FFS45" s="31"/>
      <c r="FGC45" s="31"/>
      <c r="FGM45" s="31"/>
      <c r="FGW45" s="31"/>
      <c r="FHG45" s="31"/>
      <c r="FHQ45" s="31"/>
      <c r="FIA45" s="31"/>
      <c r="FIK45" s="31"/>
      <c r="FIU45" s="31"/>
      <c r="FJE45" s="31"/>
      <c r="FJO45" s="31"/>
      <c r="FJY45" s="31"/>
      <c r="FKI45" s="31"/>
      <c r="FKS45" s="31"/>
      <c r="FLC45" s="31"/>
      <c r="FLM45" s="31"/>
      <c r="FLW45" s="31"/>
      <c r="FMG45" s="31"/>
      <c r="FMQ45" s="31"/>
      <c r="FNA45" s="31"/>
      <c r="FNK45" s="31"/>
      <c r="FNU45" s="31"/>
      <c r="FOE45" s="31"/>
      <c r="FOO45" s="31"/>
      <c r="FOY45" s="31"/>
      <c r="FPI45" s="31"/>
      <c r="FPS45" s="31"/>
      <c r="FQC45" s="31"/>
      <c r="FQM45" s="31"/>
      <c r="FQW45" s="31"/>
      <c r="FRG45" s="31"/>
      <c r="FRQ45" s="31"/>
      <c r="FSA45" s="31"/>
      <c r="FSK45" s="31"/>
      <c r="FSU45" s="31"/>
      <c r="FTE45" s="31"/>
      <c r="FTO45" s="31"/>
      <c r="FTY45" s="31"/>
      <c r="FUI45" s="31"/>
      <c r="FUS45" s="31"/>
      <c r="FVC45" s="31"/>
      <c r="FVM45" s="31"/>
      <c r="FVW45" s="31"/>
      <c r="FWG45" s="31"/>
      <c r="FWQ45" s="31"/>
      <c r="FXA45" s="31"/>
      <c r="FXK45" s="31"/>
      <c r="FXU45" s="31"/>
      <c r="FYE45" s="31"/>
      <c r="FYO45" s="31"/>
      <c r="FYY45" s="31"/>
      <c r="FZI45" s="31"/>
      <c r="FZS45" s="31"/>
      <c r="GAC45" s="31"/>
      <c r="GAM45" s="31"/>
      <c r="GAW45" s="31"/>
      <c r="GBG45" s="31"/>
      <c r="GBQ45" s="31"/>
      <c r="GCA45" s="31"/>
      <c r="GCK45" s="31"/>
      <c r="GCU45" s="31"/>
      <c r="GDE45" s="31"/>
      <c r="GDO45" s="31"/>
      <c r="GDY45" s="31"/>
      <c r="GEI45" s="31"/>
      <c r="GES45" s="31"/>
      <c r="GFC45" s="31"/>
      <c r="GFM45" s="31"/>
      <c r="GFW45" s="31"/>
      <c r="GGG45" s="31"/>
      <c r="GGQ45" s="31"/>
      <c r="GHA45" s="31"/>
      <c r="GHK45" s="31"/>
      <c r="GHU45" s="31"/>
      <c r="GIE45" s="31"/>
      <c r="GIO45" s="31"/>
      <c r="GIY45" s="31"/>
      <c r="GJI45" s="31"/>
      <c r="GJS45" s="31"/>
      <c r="GKC45" s="31"/>
      <c r="GKM45" s="31"/>
      <c r="GKW45" s="31"/>
      <c r="GLG45" s="31"/>
      <c r="GLQ45" s="31"/>
      <c r="GMA45" s="31"/>
      <c r="GMK45" s="31"/>
      <c r="GMU45" s="31"/>
      <c r="GNE45" s="31"/>
      <c r="GNO45" s="31"/>
      <c r="GNY45" s="31"/>
      <c r="GOI45" s="31"/>
      <c r="GOS45" s="31"/>
      <c r="GPC45" s="31"/>
      <c r="GPM45" s="31"/>
      <c r="GPW45" s="31"/>
      <c r="GQG45" s="31"/>
      <c r="GQQ45" s="31"/>
      <c r="GRA45" s="31"/>
      <c r="GRK45" s="31"/>
      <c r="GRU45" s="31"/>
      <c r="GSE45" s="31"/>
      <c r="GSO45" s="31"/>
      <c r="GSY45" s="31"/>
      <c r="GTI45" s="31"/>
      <c r="GTS45" s="31"/>
      <c r="GUC45" s="31"/>
      <c r="GUM45" s="31"/>
      <c r="GUW45" s="31"/>
      <c r="GVG45" s="31"/>
      <c r="GVQ45" s="31"/>
      <c r="GWA45" s="31"/>
      <c r="GWK45" s="31"/>
      <c r="GWU45" s="31"/>
      <c r="GXE45" s="31"/>
      <c r="GXO45" s="31"/>
      <c r="GXY45" s="31"/>
      <c r="GYI45" s="31"/>
      <c r="GYS45" s="31"/>
      <c r="GZC45" s="31"/>
      <c r="GZM45" s="31"/>
      <c r="GZW45" s="31"/>
      <c r="HAG45" s="31"/>
      <c r="HAQ45" s="31"/>
      <c r="HBA45" s="31"/>
      <c r="HBK45" s="31"/>
      <c r="HBU45" s="31"/>
      <c r="HCE45" s="31"/>
      <c r="HCO45" s="31"/>
      <c r="HCY45" s="31"/>
      <c r="HDI45" s="31"/>
      <c r="HDS45" s="31"/>
      <c r="HEC45" s="31"/>
      <c r="HEM45" s="31"/>
      <c r="HEW45" s="31"/>
      <c r="HFG45" s="31"/>
      <c r="HFQ45" s="31"/>
      <c r="HGA45" s="31"/>
      <c r="HGK45" s="31"/>
      <c r="HGU45" s="31"/>
      <c r="HHE45" s="31"/>
      <c r="HHO45" s="31"/>
      <c r="HHY45" s="31"/>
      <c r="HII45" s="31"/>
      <c r="HIS45" s="31"/>
      <c r="HJC45" s="31"/>
      <c r="HJM45" s="31"/>
      <c r="HJW45" s="31"/>
      <c r="HKG45" s="31"/>
      <c r="HKQ45" s="31"/>
      <c r="HLA45" s="31"/>
      <c r="HLK45" s="31"/>
      <c r="HLU45" s="31"/>
      <c r="HME45" s="31"/>
      <c r="HMO45" s="31"/>
      <c r="HMY45" s="31"/>
      <c r="HNI45" s="31"/>
      <c r="HNS45" s="31"/>
      <c r="HOC45" s="31"/>
      <c r="HOM45" s="31"/>
      <c r="HOW45" s="31"/>
      <c r="HPG45" s="31"/>
      <c r="HPQ45" s="31"/>
      <c r="HQA45" s="31"/>
      <c r="HQK45" s="31"/>
      <c r="HQU45" s="31"/>
      <c r="HRE45" s="31"/>
      <c r="HRO45" s="31"/>
      <c r="HRY45" s="31"/>
      <c r="HSI45" s="31"/>
      <c r="HSS45" s="31"/>
      <c r="HTC45" s="31"/>
      <c r="HTM45" s="31"/>
      <c r="HTW45" s="31"/>
      <c r="HUG45" s="31"/>
      <c r="HUQ45" s="31"/>
      <c r="HVA45" s="31"/>
      <c r="HVK45" s="31"/>
      <c r="HVU45" s="31"/>
      <c r="HWE45" s="31"/>
      <c r="HWO45" s="31"/>
      <c r="HWY45" s="31"/>
      <c r="HXI45" s="31"/>
      <c r="HXS45" s="31"/>
      <c r="HYC45" s="31"/>
      <c r="HYM45" s="31"/>
      <c r="HYW45" s="31"/>
      <c r="HZG45" s="31"/>
      <c r="HZQ45" s="31"/>
      <c r="IAA45" s="31"/>
      <c r="IAK45" s="31"/>
      <c r="IAU45" s="31"/>
      <c r="IBE45" s="31"/>
      <c r="IBO45" s="31"/>
      <c r="IBY45" s="31"/>
      <c r="ICI45" s="31"/>
      <c r="ICS45" s="31"/>
      <c r="IDC45" s="31"/>
      <c r="IDM45" s="31"/>
      <c r="IDW45" s="31"/>
      <c r="IEG45" s="31"/>
      <c r="IEQ45" s="31"/>
      <c r="IFA45" s="31"/>
      <c r="IFK45" s="31"/>
      <c r="IFU45" s="31"/>
      <c r="IGE45" s="31"/>
      <c r="IGO45" s="31"/>
      <c r="IGY45" s="31"/>
      <c r="IHI45" s="31"/>
      <c r="IHS45" s="31"/>
      <c r="IIC45" s="31"/>
      <c r="IIM45" s="31"/>
      <c r="IIW45" s="31"/>
      <c r="IJG45" s="31"/>
      <c r="IJQ45" s="31"/>
      <c r="IKA45" s="31"/>
      <c r="IKK45" s="31"/>
      <c r="IKU45" s="31"/>
      <c r="ILE45" s="31"/>
      <c r="ILO45" s="31"/>
      <c r="ILY45" s="31"/>
      <c r="IMI45" s="31"/>
      <c r="IMS45" s="31"/>
      <c r="INC45" s="31"/>
      <c r="INM45" s="31"/>
      <c r="INW45" s="31"/>
      <c r="IOG45" s="31"/>
      <c r="IOQ45" s="31"/>
      <c r="IPA45" s="31"/>
      <c r="IPK45" s="31"/>
      <c r="IPU45" s="31"/>
      <c r="IQE45" s="31"/>
      <c r="IQO45" s="31"/>
      <c r="IQY45" s="31"/>
      <c r="IRI45" s="31"/>
      <c r="IRS45" s="31"/>
      <c r="ISC45" s="31"/>
      <c r="ISM45" s="31"/>
      <c r="ISW45" s="31"/>
      <c r="ITG45" s="31"/>
      <c r="ITQ45" s="31"/>
      <c r="IUA45" s="31"/>
      <c r="IUK45" s="31"/>
      <c r="IUU45" s="31"/>
      <c r="IVE45" s="31"/>
      <c r="IVO45" s="31"/>
      <c r="IVY45" s="31"/>
      <c r="IWI45" s="31"/>
      <c r="IWS45" s="31"/>
      <c r="IXC45" s="31"/>
      <c r="IXM45" s="31"/>
      <c r="IXW45" s="31"/>
      <c r="IYG45" s="31"/>
      <c r="IYQ45" s="31"/>
      <c r="IZA45" s="31"/>
      <c r="IZK45" s="31"/>
      <c r="IZU45" s="31"/>
      <c r="JAE45" s="31"/>
      <c r="JAO45" s="31"/>
      <c r="JAY45" s="31"/>
      <c r="JBI45" s="31"/>
      <c r="JBS45" s="31"/>
      <c r="JCC45" s="31"/>
      <c r="JCM45" s="31"/>
      <c r="JCW45" s="31"/>
      <c r="JDG45" s="31"/>
      <c r="JDQ45" s="31"/>
      <c r="JEA45" s="31"/>
      <c r="JEK45" s="31"/>
      <c r="JEU45" s="31"/>
      <c r="JFE45" s="31"/>
      <c r="JFO45" s="31"/>
      <c r="JFY45" s="31"/>
      <c r="JGI45" s="31"/>
      <c r="JGS45" s="31"/>
      <c r="JHC45" s="31"/>
      <c r="JHM45" s="31"/>
      <c r="JHW45" s="31"/>
      <c r="JIG45" s="31"/>
      <c r="JIQ45" s="31"/>
      <c r="JJA45" s="31"/>
      <c r="JJK45" s="31"/>
      <c r="JJU45" s="31"/>
      <c r="JKE45" s="31"/>
      <c r="JKO45" s="31"/>
      <c r="JKY45" s="31"/>
      <c r="JLI45" s="31"/>
      <c r="JLS45" s="31"/>
      <c r="JMC45" s="31"/>
      <c r="JMM45" s="31"/>
      <c r="JMW45" s="31"/>
      <c r="JNG45" s="31"/>
      <c r="JNQ45" s="31"/>
      <c r="JOA45" s="31"/>
      <c r="JOK45" s="31"/>
      <c r="JOU45" s="31"/>
      <c r="JPE45" s="31"/>
      <c r="JPO45" s="31"/>
      <c r="JPY45" s="31"/>
      <c r="JQI45" s="31"/>
      <c r="JQS45" s="31"/>
      <c r="JRC45" s="31"/>
      <c r="JRM45" s="31"/>
      <c r="JRW45" s="31"/>
      <c r="JSG45" s="31"/>
      <c r="JSQ45" s="31"/>
      <c r="JTA45" s="31"/>
      <c r="JTK45" s="31"/>
      <c r="JTU45" s="31"/>
      <c r="JUE45" s="31"/>
      <c r="JUO45" s="31"/>
      <c r="JUY45" s="31"/>
      <c r="JVI45" s="31"/>
      <c r="JVS45" s="31"/>
      <c r="JWC45" s="31"/>
      <c r="JWM45" s="31"/>
      <c r="JWW45" s="31"/>
      <c r="JXG45" s="31"/>
      <c r="JXQ45" s="31"/>
      <c r="JYA45" s="31"/>
      <c r="JYK45" s="31"/>
      <c r="JYU45" s="31"/>
      <c r="JZE45" s="31"/>
      <c r="JZO45" s="31"/>
      <c r="JZY45" s="31"/>
      <c r="KAI45" s="31"/>
      <c r="KAS45" s="31"/>
      <c r="KBC45" s="31"/>
      <c r="KBM45" s="31"/>
      <c r="KBW45" s="31"/>
      <c r="KCG45" s="31"/>
      <c r="KCQ45" s="31"/>
      <c r="KDA45" s="31"/>
      <c r="KDK45" s="31"/>
      <c r="KDU45" s="31"/>
      <c r="KEE45" s="31"/>
      <c r="KEO45" s="31"/>
      <c r="KEY45" s="31"/>
      <c r="KFI45" s="31"/>
      <c r="KFS45" s="31"/>
      <c r="KGC45" s="31"/>
      <c r="KGM45" s="31"/>
      <c r="KGW45" s="31"/>
      <c r="KHG45" s="31"/>
      <c r="KHQ45" s="31"/>
      <c r="KIA45" s="31"/>
      <c r="KIK45" s="31"/>
      <c r="KIU45" s="31"/>
      <c r="KJE45" s="31"/>
      <c r="KJO45" s="31"/>
      <c r="KJY45" s="31"/>
      <c r="KKI45" s="31"/>
      <c r="KKS45" s="31"/>
      <c r="KLC45" s="31"/>
      <c r="KLM45" s="31"/>
      <c r="KLW45" s="31"/>
      <c r="KMG45" s="31"/>
      <c r="KMQ45" s="31"/>
      <c r="KNA45" s="31"/>
      <c r="KNK45" s="31"/>
      <c r="KNU45" s="31"/>
      <c r="KOE45" s="31"/>
      <c r="KOO45" s="31"/>
      <c r="KOY45" s="31"/>
      <c r="KPI45" s="31"/>
      <c r="KPS45" s="31"/>
      <c r="KQC45" s="31"/>
      <c r="KQM45" s="31"/>
      <c r="KQW45" s="31"/>
      <c r="KRG45" s="31"/>
      <c r="KRQ45" s="31"/>
      <c r="KSA45" s="31"/>
      <c r="KSK45" s="31"/>
      <c r="KSU45" s="31"/>
      <c r="KTE45" s="31"/>
      <c r="KTO45" s="31"/>
      <c r="KTY45" s="31"/>
      <c r="KUI45" s="31"/>
      <c r="KUS45" s="31"/>
      <c r="KVC45" s="31"/>
      <c r="KVM45" s="31"/>
      <c r="KVW45" s="31"/>
      <c r="KWG45" s="31"/>
      <c r="KWQ45" s="31"/>
      <c r="KXA45" s="31"/>
      <c r="KXK45" s="31"/>
      <c r="KXU45" s="31"/>
      <c r="KYE45" s="31"/>
      <c r="KYO45" s="31"/>
      <c r="KYY45" s="31"/>
      <c r="KZI45" s="31"/>
      <c r="KZS45" s="31"/>
      <c r="LAC45" s="31"/>
      <c r="LAM45" s="31"/>
      <c r="LAW45" s="31"/>
      <c r="LBG45" s="31"/>
      <c r="LBQ45" s="31"/>
      <c r="LCA45" s="31"/>
      <c r="LCK45" s="31"/>
      <c r="LCU45" s="31"/>
      <c r="LDE45" s="31"/>
      <c r="LDO45" s="31"/>
      <c r="LDY45" s="31"/>
      <c r="LEI45" s="31"/>
      <c r="LES45" s="31"/>
      <c r="LFC45" s="31"/>
      <c r="LFM45" s="31"/>
      <c r="LFW45" s="31"/>
      <c r="LGG45" s="31"/>
      <c r="LGQ45" s="31"/>
      <c r="LHA45" s="31"/>
      <c r="LHK45" s="31"/>
      <c r="LHU45" s="31"/>
      <c r="LIE45" s="31"/>
      <c r="LIO45" s="31"/>
      <c r="LIY45" s="31"/>
      <c r="LJI45" s="31"/>
      <c r="LJS45" s="31"/>
      <c r="LKC45" s="31"/>
      <c r="LKM45" s="31"/>
      <c r="LKW45" s="31"/>
      <c r="LLG45" s="31"/>
      <c r="LLQ45" s="31"/>
      <c r="LMA45" s="31"/>
      <c r="LMK45" s="31"/>
      <c r="LMU45" s="31"/>
      <c r="LNE45" s="31"/>
      <c r="LNO45" s="31"/>
      <c r="LNY45" s="31"/>
      <c r="LOI45" s="31"/>
      <c r="LOS45" s="31"/>
      <c r="LPC45" s="31"/>
      <c r="LPM45" s="31"/>
      <c r="LPW45" s="31"/>
      <c r="LQG45" s="31"/>
      <c r="LQQ45" s="31"/>
      <c r="LRA45" s="31"/>
      <c r="LRK45" s="31"/>
      <c r="LRU45" s="31"/>
      <c r="LSE45" s="31"/>
      <c r="LSO45" s="31"/>
      <c r="LSY45" s="31"/>
      <c r="LTI45" s="31"/>
      <c r="LTS45" s="31"/>
      <c r="LUC45" s="31"/>
      <c r="LUM45" s="31"/>
      <c r="LUW45" s="31"/>
      <c r="LVG45" s="31"/>
      <c r="LVQ45" s="31"/>
      <c r="LWA45" s="31"/>
      <c r="LWK45" s="31"/>
      <c r="LWU45" s="31"/>
      <c r="LXE45" s="31"/>
      <c r="LXO45" s="31"/>
      <c r="LXY45" s="31"/>
      <c r="LYI45" s="31"/>
      <c r="LYS45" s="31"/>
      <c r="LZC45" s="31"/>
      <c r="LZM45" s="31"/>
      <c r="LZW45" s="31"/>
      <c r="MAG45" s="31"/>
      <c r="MAQ45" s="31"/>
      <c r="MBA45" s="31"/>
      <c r="MBK45" s="31"/>
      <c r="MBU45" s="31"/>
      <c r="MCE45" s="31"/>
      <c r="MCO45" s="31"/>
      <c r="MCY45" s="31"/>
      <c r="MDI45" s="31"/>
      <c r="MDS45" s="31"/>
      <c r="MEC45" s="31"/>
      <c r="MEM45" s="31"/>
      <c r="MEW45" s="31"/>
      <c r="MFG45" s="31"/>
      <c r="MFQ45" s="31"/>
      <c r="MGA45" s="31"/>
      <c r="MGK45" s="31"/>
      <c r="MGU45" s="31"/>
      <c r="MHE45" s="31"/>
      <c r="MHO45" s="31"/>
      <c r="MHY45" s="31"/>
      <c r="MII45" s="31"/>
      <c r="MIS45" s="31"/>
      <c r="MJC45" s="31"/>
      <c r="MJM45" s="31"/>
      <c r="MJW45" s="31"/>
      <c r="MKG45" s="31"/>
      <c r="MKQ45" s="31"/>
      <c r="MLA45" s="31"/>
      <c r="MLK45" s="31"/>
      <c r="MLU45" s="31"/>
      <c r="MME45" s="31"/>
      <c r="MMO45" s="31"/>
      <c r="MMY45" s="31"/>
      <c r="MNI45" s="31"/>
      <c r="MNS45" s="31"/>
      <c r="MOC45" s="31"/>
      <c r="MOM45" s="31"/>
      <c r="MOW45" s="31"/>
      <c r="MPG45" s="31"/>
      <c r="MPQ45" s="31"/>
      <c r="MQA45" s="31"/>
      <c r="MQK45" s="31"/>
      <c r="MQU45" s="31"/>
      <c r="MRE45" s="31"/>
      <c r="MRO45" s="31"/>
      <c r="MRY45" s="31"/>
      <c r="MSI45" s="31"/>
      <c r="MSS45" s="31"/>
      <c r="MTC45" s="31"/>
      <c r="MTM45" s="31"/>
      <c r="MTW45" s="31"/>
      <c r="MUG45" s="31"/>
      <c r="MUQ45" s="31"/>
      <c r="MVA45" s="31"/>
      <c r="MVK45" s="31"/>
      <c r="MVU45" s="31"/>
      <c r="MWE45" s="31"/>
      <c r="MWO45" s="31"/>
      <c r="MWY45" s="31"/>
      <c r="MXI45" s="31"/>
      <c r="MXS45" s="31"/>
      <c r="MYC45" s="31"/>
      <c r="MYM45" s="31"/>
      <c r="MYW45" s="31"/>
      <c r="MZG45" s="31"/>
      <c r="MZQ45" s="31"/>
      <c r="NAA45" s="31"/>
      <c r="NAK45" s="31"/>
      <c r="NAU45" s="31"/>
      <c r="NBE45" s="31"/>
      <c r="NBO45" s="31"/>
      <c r="NBY45" s="31"/>
      <c r="NCI45" s="31"/>
      <c r="NCS45" s="31"/>
      <c r="NDC45" s="31"/>
      <c r="NDM45" s="31"/>
      <c r="NDW45" s="31"/>
      <c r="NEG45" s="31"/>
      <c r="NEQ45" s="31"/>
      <c r="NFA45" s="31"/>
      <c r="NFK45" s="31"/>
      <c r="NFU45" s="31"/>
      <c r="NGE45" s="31"/>
      <c r="NGO45" s="31"/>
      <c r="NGY45" s="31"/>
      <c r="NHI45" s="31"/>
      <c r="NHS45" s="31"/>
      <c r="NIC45" s="31"/>
      <c r="NIM45" s="31"/>
      <c r="NIW45" s="31"/>
      <c r="NJG45" s="31"/>
      <c r="NJQ45" s="31"/>
      <c r="NKA45" s="31"/>
      <c r="NKK45" s="31"/>
      <c r="NKU45" s="31"/>
      <c r="NLE45" s="31"/>
      <c r="NLO45" s="31"/>
      <c r="NLY45" s="31"/>
      <c r="NMI45" s="31"/>
      <c r="NMS45" s="31"/>
      <c r="NNC45" s="31"/>
      <c r="NNM45" s="31"/>
      <c r="NNW45" s="31"/>
      <c r="NOG45" s="31"/>
      <c r="NOQ45" s="31"/>
      <c r="NPA45" s="31"/>
      <c r="NPK45" s="31"/>
      <c r="NPU45" s="31"/>
      <c r="NQE45" s="31"/>
      <c r="NQO45" s="31"/>
      <c r="NQY45" s="31"/>
      <c r="NRI45" s="31"/>
      <c r="NRS45" s="31"/>
      <c r="NSC45" s="31"/>
      <c r="NSM45" s="31"/>
      <c r="NSW45" s="31"/>
      <c r="NTG45" s="31"/>
      <c r="NTQ45" s="31"/>
      <c r="NUA45" s="31"/>
      <c r="NUK45" s="31"/>
      <c r="NUU45" s="31"/>
      <c r="NVE45" s="31"/>
      <c r="NVO45" s="31"/>
      <c r="NVY45" s="31"/>
      <c r="NWI45" s="31"/>
      <c r="NWS45" s="31"/>
      <c r="NXC45" s="31"/>
      <c r="NXM45" s="31"/>
      <c r="NXW45" s="31"/>
      <c r="NYG45" s="31"/>
      <c r="NYQ45" s="31"/>
      <c r="NZA45" s="31"/>
      <c r="NZK45" s="31"/>
      <c r="NZU45" s="31"/>
      <c r="OAE45" s="31"/>
      <c r="OAO45" s="31"/>
      <c r="OAY45" s="31"/>
      <c r="OBI45" s="31"/>
      <c r="OBS45" s="31"/>
      <c r="OCC45" s="31"/>
      <c r="OCM45" s="31"/>
      <c r="OCW45" s="31"/>
      <c r="ODG45" s="31"/>
      <c r="ODQ45" s="31"/>
      <c r="OEA45" s="31"/>
      <c r="OEK45" s="31"/>
      <c r="OEU45" s="31"/>
      <c r="OFE45" s="31"/>
      <c r="OFO45" s="31"/>
      <c r="OFY45" s="31"/>
      <c r="OGI45" s="31"/>
      <c r="OGS45" s="31"/>
      <c r="OHC45" s="31"/>
      <c r="OHM45" s="31"/>
      <c r="OHW45" s="31"/>
      <c r="OIG45" s="31"/>
      <c r="OIQ45" s="31"/>
      <c r="OJA45" s="31"/>
      <c r="OJK45" s="31"/>
      <c r="OJU45" s="31"/>
      <c r="OKE45" s="31"/>
      <c r="OKO45" s="31"/>
      <c r="OKY45" s="31"/>
      <c r="OLI45" s="31"/>
      <c r="OLS45" s="31"/>
      <c r="OMC45" s="31"/>
      <c r="OMM45" s="31"/>
      <c r="OMW45" s="31"/>
      <c r="ONG45" s="31"/>
      <c r="ONQ45" s="31"/>
      <c r="OOA45" s="31"/>
      <c r="OOK45" s="31"/>
      <c r="OOU45" s="31"/>
      <c r="OPE45" s="31"/>
      <c r="OPO45" s="31"/>
      <c r="OPY45" s="31"/>
      <c r="OQI45" s="31"/>
      <c r="OQS45" s="31"/>
      <c r="ORC45" s="31"/>
      <c r="ORM45" s="31"/>
      <c r="ORW45" s="31"/>
      <c r="OSG45" s="31"/>
      <c r="OSQ45" s="31"/>
      <c r="OTA45" s="31"/>
      <c r="OTK45" s="31"/>
      <c r="OTU45" s="31"/>
      <c r="OUE45" s="31"/>
      <c r="OUO45" s="31"/>
      <c r="OUY45" s="31"/>
      <c r="OVI45" s="31"/>
      <c r="OVS45" s="31"/>
      <c r="OWC45" s="31"/>
      <c r="OWM45" s="31"/>
      <c r="OWW45" s="31"/>
      <c r="OXG45" s="31"/>
      <c r="OXQ45" s="31"/>
      <c r="OYA45" s="31"/>
      <c r="OYK45" s="31"/>
      <c r="OYU45" s="31"/>
      <c r="OZE45" s="31"/>
      <c r="OZO45" s="31"/>
      <c r="OZY45" s="31"/>
      <c r="PAI45" s="31"/>
      <c r="PAS45" s="31"/>
      <c r="PBC45" s="31"/>
      <c r="PBM45" s="31"/>
      <c r="PBW45" s="31"/>
      <c r="PCG45" s="31"/>
      <c r="PCQ45" s="31"/>
      <c r="PDA45" s="31"/>
      <c r="PDK45" s="31"/>
      <c r="PDU45" s="31"/>
      <c r="PEE45" s="31"/>
      <c r="PEO45" s="31"/>
      <c r="PEY45" s="31"/>
      <c r="PFI45" s="31"/>
      <c r="PFS45" s="31"/>
      <c r="PGC45" s="31"/>
      <c r="PGM45" s="31"/>
      <c r="PGW45" s="31"/>
      <c r="PHG45" s="31"/>
      <c r="PHQ45" s="31"/>
      <c r="PIA45" s="31"/>
      <c r="PIK45" s="31"/>
      <c r="PIU45" s="31"/>
      <c r="PJE45" s="31"/>
      <c r="PJO45" s="31"/>
      <c r="PJY45" s="31"/>
      <c r="PKI45" s="31"/>
      <c r="PKS45" s="31"/>
      <c r="PLC45" s="31"/>
      <c r="PLM45" s="31"/>
      <c r="PLW45" s="31"/>
      <c r="PMG45" s="31"/>
      <c r="PMQ45" s="31"/>
      <c r="PNA45" s="31"/>
      <c r="PNK45" s="31"/>
      <c r="PNU45" s="31"/>
      <c r="POE45" s="31"/>
      <c r="POO45" s="31"/>
      <c r="POY45" s="31"/>
      <c r="PPI45" s="31"/>
      <c r="PPS45" s="31"/>
      <c r="PQC45" s="31"/>
      <c r="PQM45" s="31"/>
      <c r="PQW45" s="31"/>
      <c r="PRG45" s="31"/>
      <c r="PRQ45" s="31"/>
      <c r="PSA45" s="31"/>
      <c r="PSK45" s="31"/>
      <c r="PSU45" s="31"/>
      <c r="PTE45" s="31"/>
      <c r="PTO45" s="31"/>
      <c r="PTY45" s="31"/>
      <c r="PUI45" s="31"/>
      <c r="PUS45" s="31"/>
      <c r="PVC45" s="31"/>
      <c r="PVM45" s="31"/>
      <c r="PVW45" s="31"/>
      <c r="PWG45" s="31"/>
      <c r="PWQ45" s="31"/>
      <c r="PXA45" s="31"/>
      <c r="PXK45" s="31"/>
      <c r="PXU45" s="31"/>
      <c r="PYE45" s="31"/>
      <c r="PYO45" s="31"/>
      <c r="PYY45" s="31"/>
      <c r="PZI45" s="31"/>
      <c r="PZS45" s="31"/>
      <c r="QAC45" s="31"/>
      <c r="QAM45" s="31"/>
      <c r="QAW45" s="31"/>
      <c r="QBG45" s="31"/>
      <c r="QBQ45" s="31"/>
      <c r="QCA45" s="31"/>
      <c r="QCK45" s="31"/>
      <c r="QCU45" s="31"/>
      <c r="QDE45" s="31"/>
      <c r="QDO45" s="31"/>
      <c r="QDY45" s="31"/>
      <c r="QEI45" s="31"/>
      <c r="QES45" s="31"/>
      <c r="QFC45" s="31"/>
      <c r="QFM45" s="31"/>
      <c r="QFW45" s="31"/>
      <c r="QGG45" s="31"/>
      <c r="QGQ45" s="31"/>
      <c r="QHA45" s="31"/>
      <c r="QHK45" s="31"/>
      <c r="QHU45" s="31"/>
      <c r="QIE45" s="31"/>
      <c r="QIO45" s="31"/>
      <c r="QIY45" s="31"/>
      <c r="QJI45" s="31"/>
      <c r="QJS45" s="31"/>
      <c r="QKC45" s="31"/>
      <c r="QKM45" s="31"/>
      <c r="QKW45" s="31"/>
      <c r="QLG45" s="31"/>
      <c r="QLQ45" s="31"/>
      <c r="QMA45" s="31"/>
      <c r="QMK45" s="31"/>
      <c r="QMU45" s="31"/>
      <c r="QNE45" s="31"/>
      <c r="QNO45" s="31"/>
      <c r="QNY45" s="31"/>
      <c r="QOI45" s="31"/>
      <c r="QOS45" s="31"/>
      <c r="QPC45" s="31"/>
      <c r="QPM45" s="31"/>
      <c r="QPW45" s="31"/>
      <c r="QQG45" s="31"/>
      <c r="QQQ45" s="31"/>
      <c r="QRA45" s="31"/>
      <c r="QRK45" s="31"/>
      <c r="QRU45" s="31"/>
      <c r="QSE45" s="31"/>
      <c r="QSO45" s="31"/>
      <c r="QSY45" s="31"/>
      <c r="QTI45" s="31"/>
      <c r="QTS45" s="31"/>
      <c r="QUC45" s="31"/>
      <c r="QUM45" s="31"/>
      <c r="QUW45" s="31"/>
      <c r="QVG45" s="31"/>
      <c r="QVQ45" s="31"/>
      <c r="QWA45" s="31"/>
      <c r="QWK45" s="31"/>
      <c r="QWU45" s="31"/>
      <c r="QXE45" s="31"/>
      <c r="QXO45" s="31"/>
      <c r="QXY45" s="31"/>
      <c r="QYI45" s="31"/>
      <c r="QYS45" s="31"/>
      <c r="QZC45" s="31"/>
      <c r="QZM45" s="31"/>
      <c r="QZW45" s="31"/>
      <c r="RAG45" s="31"/>
      <c r="RAQ45" s="31"/>
      <c r="RBA45" s="31"/>
      <c r="RBK45" s="31"/>
      <c r="RBU45" s="31"/>
      <c r="RCE45" s="31"/>
      <c r="RCO45" s="31"/>
      <c r="RCY45" s="31"/>
      <c r="RDI45" s="31"/>
      <c r="RDS45" s="31"/>
      <c r="REC45" s="31"/>
      <c r="REM45" s="31"/>
      <c r="REW45" s="31"/>
      <c r="RFG45" s="31"/>
      <c r="RFQ45" s="31"/>
      <c r="RGA45" s="31"/>
      <c r="RGK45" s="31"/>
      <c r="RGU45" s="31"/>
      <c r="RHE45" s="31"/>
      <c r="RHO45" s="31"/>
      <c r="RHY45" s="31"/>
      <c r="RII45" s="31"/>
      <c r="RIS45" s="31"/>
      <c r="RJC45" s="31"/>
      <c r="RJM45" s="31"/>
      <c r="RJW45" s="31"/>
      <c r="RKG45" s="31"/>
      <c r="RKQ45" s="31"/>
      <c r="RLA45" s="31"/>
      <c r="RLK45" s="31"/>
      <c r="RLU45" s="31"/>
      <c r="RME45" s="31"/>
      <c r="RMO45" s="31"/>
      <c r="RMY45" s="31"/>
      <c r="RNI45" s="31"/>
      <c r="RNS45" s="31"/>
      <c r="ROC45" s="31"/>
      <c r="ROM45" s="31"/>
      <c r="ROW45" s="31"/>
      <c r="RPG45" s="31"/>
      <c r="RPQ45" s="31"/>
      <c r="RQA45" s="31"/>
      <c r="RQK45" s="31"/>
      <c r="RQU45" s="31"/>
      <c r="RRE45" s="31"/>
      <c r="RRO45" s="31"/>
      <c r="RRY45" s="31"/>
      <c r="RSI45" s="31"/>
      <c r="RSS45" s="31"/>
      <c r="RTC45" s="31"/>
      <c r="RTM45" s="31"/>
      <c r="RTW45" s="31"/>
      <c r="RUG45" s="31"/>
      <c r="RUQ45" s="31"/>
      <c r="RVA45" s="31"/>
      <c r="RVK45" s="31"/>
      <c r="RVU45" s="31"/>
      <c r="RWE45" s="31"/>
      <c r="RWO45" s="31"/>
      <c r="RWY45" s="31"/>
      <c r="RXI45" s="31"/>
      <c r="RXS45" s="31"/>
      <c r="RYC45" s="31"/>
      <c r="RYM45" s="31"/>
      <c r="RYW45" s="31"/>
      <c r="RZG45" s="31"/>
      <c r="RZQ45" s="31"/>
      <c r="SAA45" s="31"/>
      <c r="SAK45" s="31"/>
      <c r="SAU45" s="31"/>
      <c r="SBE45" s="31"/>
      <c r="SBO45" s="31"/>
      <c r="SBY45" s="31"/>
      <c r="SCI45" s="31"/>
      <c r="SCS45" s="31"/>
      <c r="SDC45" s="31"/>
      <c r="SDM45" s="31"/>
      <c r="SDW45" s="31"/>
      <c r="SEG45" s="31"/>
      <c r="SEQ45" s="31"/>
      <c r="SFA45" s="31"/>
      <c r="SFK45" s="31"/>
      <c r="SFU45" s="31"/>
      <c r="SGE45" s="31"/>
      <c r="SGO45" s="31"/>
      <c r="SGY45" s="31"/>
      <c r="SHI45" s="31"/>
      <c r="SHS45" s="31"/>
      <c r="SIC45" s="31"/>
      <c r="SIM45" s="31"/>
      <c r="SIW45" s="31"/>
      <c r="SJG45" s="31"/>
      <c r="SJQ45" s="31"/>
      <c r="SKA45" s="31"/>
      <c r="SKK45" s="31"/>
      <c r="SKU45" s="31"/>
      <c r="SLE45" s="31"/>
      <c r="SLO45" s="31"/>
      <c r="SLY45" s="31"/>
      <c r="SMI45" s="31"/>
      <c r="SMS45" s="31"/>
      <c r="SNC45" s="31"/>
      <c r="SNM45" s="31"/>
      <c r="SNW45" s="31"/>
      <c r="SOG45" s="31"/>
      <c r="SOQ45" s="31"/>
      <c r="SPA45" s="31"/>
      <c r="SPK45" s="31"/>
      <c r="SPU45" s="31"/>
      <c r="SQE45" s="31"/>
      <c r="SQO45" s="31"/>
      <c r="SQY45" s="31"/>
      <c r="SRI45" s="31"/>
      <c r="SRS45" s="31"/>
      <c r="SSC45" s="31"/>
      <c r="SSM45" s="31"/>
      <c r="SSW45" s="31"/>
      <c r="STG45" s="31"/>
      <c r="STQ45" s="31"/>
      <c r="SUA45" s="31"/>
      <c r="SUK45" s="31"/>
      <c r="SUU45" s="31"/>
      <c r="SVE45" s="31"/>
      <c r="SVO45" s="31"/>
      <c r="SVY45" s="31"/>
      <c r="SWI45" s="31"/>
      <c r="SWS45" s="31"/>
      <c r="SXC45" s="31"/>
      <c r="SXM45" s="31"/>
      <c r="SXW45" s="31"/>
      <c r="SYG45" s="31"/>
      <c r="SYQ45" s="31"/>
      <c r="SZA45" s="31"/>
      <c r="SZK45" s="31"/>
      <c r="SZU45" s="31"/>
      <c r="TAE45" s="31"/>
      <c r="TAO45" s="31"/>
      <c r="TAY45" s="31"/>
      <c r="TBI45" s="31"/>
      <c r="TBS45" s="31"/>
      <c r="TCC45" s="31"/>
      <c r="TCM45" s="31"/>
      <c r="TCW45" s="31"/>
      <c r="TDG45" s="31"/>
      <c r="TDQ45" s="31"/>
      <c r="TEA45" s="31"/>
      <c r="TEK45" s="31"/>
      <c r="TEU45" s="31"/>
      <c r="TFE45" s="31"/>
      <c r="TFO45" s="31"/>
      <c r="TFY45" s="31"/>
      <c r="TGI45" s="31"/>
      <c r="TGS45" s="31"/>
      <c r="THC45" s="31"/>
      <c r="THM45" s="31"/>
      <c r="THW45" s="31"/>
      <c r="TIG45" s="31"/>
      <c r="TIQ45" s="31"/>
      <c r="TJA45" s="31"/>
      <c r="TJK45" s="31"/>
      <c r="TJU45" s="31"/>
      <c r="TKE45" s="31"/>
      <c r="TKO45" s="31"/>
      <c r="TKY45" s="31"/>
      <c r="TLI45" s="31"/>
      <c r="TLS45" s="31"/>
      <c r="TMC45" s="31"/>
      <c r="TMM45" s="31"/>
      <c r="TMW45" s="31"/>
      <c r="TNG45" s="31"/>
      <c r="TNQ45" s="31"/>
      <c r="TOA45" s="31"/>
      <c r="TOK45" s="31"/>
      <c r="TOU45" s="31"/>
      <c r="TPE45" s="31"/>
      <c r="TPO45" s="31"/>
      <c r="TPY45" s="31"/>
      <c r="TQI45" s="31"/>
      <c r="TQS45" s="31"/>
      <c r="TRC45" s="31"/>
      <c r="TRM45" s="31"/>
      <c r="TRW45" s="31"/>
      <c r="TSG45" s="31"/>
      <c r="TSQ45" s="31"/>
      <c r="TTA45" s="31"/>
      <c r="TTK45" s="31"/>
      <c r="TTU45" s="31"/>
      <c r="TUE45" s="31"/>
      <c r="TUO45" s="31"/>
      <c r="TUY45" s="31"/>
      <c r="TVI45" s="31"/>
      <c r="TVS45" s="31"/>
      <c r="TWC45" s="31"/>
      <c r="TWM45" s="31"/>
      <c r="TWW45" s="31"/>
      <c r="TXG45" s="31"/>
      <c r="TXQ45" s="31"/>
      <c r="TYA45" s="31"/>
      <c r="TYK45" s="31"/>
      <c r="TYU45" s="31"/>
      <c r="TZE45" s="31"/>
      <c r="TZO45" s="31"/>
      <c r="TZY45" s="31"/>
      <c r="UAI45" s="31"/>
      <c r="UAS45" s="31"/>
      <c r="UBC45" s="31"/>
      <c r="UBM45" s="31"/>
      <c r="UBW45" s="31"/>
      <c r="UCG45" s="31"/>
      <c r="UCQ45" s="31"/>
      <c r="UDA45" s="31"/>
      <c r="UDK45" s="31"/>
      <c r="UDU45" s="31"/>
      <c r="UEE45" s="31"/>
      <c r="UEO45" s="31"/>
      <c r="UEY45" s="31"/>
      <c r="UFI45" s="31"/>
      <c r="UFS45" s="31"/>
      <c r="UGC45" s="31"/>
      <c r="UGM45" s="31"/>
      <c r="UGW45" s="31"/>
      <c r="UHG45" s="31"/>
      <c r="UHQ45" s="31"/>
      <c r="UIA45" s="31"/>
      <c r="UIK45" s="31"/>
      <c r="UIU45" s="31"/>
      <c r="UJE45" s="31"/>
      <c r="UJO45" s="31"/>
      <c r="UJY45" s="31"/>
      <c r="UKI45" s="31"/>
      <c r="UKS45" s="31"/>
      <c r="ULC45" s="31"/>
      <c r="ULM45" s="31"/>
      <c r="ULW45" s="31"/>
      <c r="UMG45" s="31"/>
      <c r="UMQ45" s="31"/>
      <c r="UNA45" s="31"/>
      <c r="UNK45" s="31"/>
      <c r="UNU45" s="31"/>
      <c r="UOE45" s="31"/>
      <c r="UOO45" s="31"/>
      <c r="UOY45" s="31"/>
      <c r="UPI45" s="31"/>
      <c r="UPS45" s="31"/>
      <c r="UQC45" s="31"/>
      <c r="UQM45" s="31"/>
      <c r="UQW45" s="31"/>
      <c r="URG45" s="31"/>
      <c r="URQ45" s="31"/>
      <c r="USA45" s="31"/>
      <c r="USK45" s="31"/>
      <c r="USU45" s="31"/>
      <c r="UTE45" s="31"/>
      <c r="UTO45" s="31"/>
      <c r="UTY45" s="31"/>
      <c r="UUI45" s="31"/>
      <c r="UUS45" s="31"/>
      <c r="UVC45" s="31"/>
      <c r="UVM45" s="31"/>
      <c r="UVW45" s="31"/>
      <c r="UWG45" s="31"/>
      <c r="UWQ45" s="31"/>
      <c r="UXA45" s="31"/>
      <c r="UXK45" s="31"/>
      <c r="UXU45" s="31"/>
      <c r="UYE45" s="31"/>
      <c r="UYO45" s="31"/>
      <c r="UYY45" s="31"/>
      <c r="UZI45" s="31"/>
      <c r="UZS45" s="31"/>
      <c r="VAC45" s="31"/>
      <c r="VAM45" s="31"/>
      <c r="VAW45" s="31"/>
      <c r="VBG45" s="31"/>
      <c r="VBQ45" s="31"/>
      <c r="VCA45" s="31"/>
      <c r="VCK45" s="31"/>
      <c r="VCU45" s="31"/>
      <c r="VDE45" s="31"/>
      <c r="VDO45" s="31"/>
      <c r="VDY45" s="31"/>
      <c r="VEI45" s="31"/>
      <c r="VES45" s="31"/>
      <c r="VFC45" s="31"/>
      <c r="VFM45" s="31"/>
      <c r="VFW45" s="31"/>
      <c r="VGG45" s="31"/>
      <c r="VGQ45" s="31"/>
      <c r="VHA45" s="31"/>
      <c r="VHK45" s="31"/>
      <c r="VHU45" s="31"/>
      <c r="VIE45" s="31"/>
      <c r="VIO45" s="31"/>
      <c r="VIY45" s="31"/>
      <c r="VJI45" s="31"/>
      <c r="VJS45" s="31"/>
      <c r="VKC45" s="31"/>
      <c r="VKM45" s="31"/>
      <c r="VKW45" s="31"/>
      <c r="VLG45" s="31"/>
      <c r="VLQ45" s="31"/>
      <c r="VMA45" s="31"/>
      <c r="VMK45" s="31"/>
      <c r="VMU45" s="31"/>
      <c r="VNE45" s="31"/>
      <c r="VNO45" s="31"/>
      <c r="VNY45" s="31"/>
      <c r="VOI45" s="31"/>
      <c r="VOS45" s="31"/>
      <c r="VPC45" s="31"/>
      <c r="VPM45" s="31"/>
      <c r="VPW45" s="31"/>
      <c r="VQG45" s="31"/>
      <c r="VQQ45" s="31"/>
      <c r="VRA45" s="31"/>
      <c r="VRK45" s="31"/>
      <c r="VRU45" s="31"/>
      <c r="VSE45" s="31"/>
      <c r="VSO45" s="31"/>
      <c r="VSY45" s="31"/>
      <c r="VTI45" s="31"/>
      <c r="VTS45" s="31"/>
      <c r="VUC45" s="31"/>
      <c r="VUM45" s="31"/>
      <c r="VUW45" s="31"/>
      <c r="VVG45" s="31"/>
      <c r="VVQ45" s="31"/>
      <c r="VWA45" s="31"/>
      <c r="VWK45" s="31"/>
      <c r="VWU45" s="31"/>
      <c r="VXE45" s="31"/>
      <c r="VXO45" s="31"/>
      <c r="VXY45" s="31"/>
      <c r="VYI45" s="31"/>
      <c r="VYS45" s="31"/>
      <c r="VZC45" s="31"/>
      <c r="VZM45" s="31"/>
      <c r="VZW45" s="31"/>
      <c r="WAG45" s="31"/>
      <c r="WAQ45" s="31"/>
      <c r="WBA45" s="31"/>
      <c r="WBK45" s="31"/>
      <c r="WBU45" s="31"/>
      <c r="WCE45" s="31"/>
      <c r="WCO45" s="31"/>
      <c r="WCY45" s="31"/>
      <c r="WDI45" s="31"/>
      <c r="WDS45" s="31"/>
      <c r="WEC45" s="31"/>
      <c r="WEM45" s="31"/>
      <c r="WEW45" s="31"/>
      <c r="WFG45" s="31"/>
      <c r="WFQ45" s="31"/>
      <c r="WGA45" s="31"/>
      <c r="WGK45" s="31"/>
      <c r="WGU45" s="31"/>
      <c r="WHE45" s="31"/>
      <c r="WHO45" s="31"/>
      <c r="WHY45" s="31"/>
      <c r="WII45" s="31"/>
      <c r="WIS45" s="31"/>
      <c r="WJC45" s="31"/>
      <c r="WJM45" s="31"/>
      <c r="WJW45" s="31"/>
      <c r="WKG45" s="31"/>
      <c r="WKQ45" s="31"/>
      <c r="WLA45" s="31"/>
      <c r="WLK45" s="31"/>
      <c r="WLU45" s="31"/>
      <c r="WME45" s="31"/>
      <c r="WMO45" s="31"/>
      <c r="WMY45" s="31"/>
      <c r="WNI45" s="31"/>
      <c r="WNS45" s="31"/>
      <c r="WOC45" s="31"/>
      <c r="WOM45" s="31"/>
      <c r="WOW45" s="31"/>
      <c r="WPG45" s="31"/>
      <c r="WPQ45" s="31"/>
      <c r="WQA45" s="31"/>
      <c r="WQK45" s="31"/>
      <c r="WQU45" s="31"/>
      <c r="WRE45" s="31"/>
      <c r="WRO45" s="31"/>
      <c r="WRY45" s="31"/>
      <c r="WSI45" s="31"/>
      <c r="WSS45" s="31"/>
      <c r="WTC45" s="31"/>
      <c r="WTM45" s="31"/>
      <c r="WTW45" s="31"/>
      <c r="WUG45" s="31"/>
      <c r="WUQ45" s="31"/>
      <c r="WVA45" s="31"/>
      <c r="WVK45" s="31"/>
      <c r="WVU45" s="31"/>
      <c r="WWE45" s="31"/>
      <c r="WWO45" s="31"/>
      <c r="WWY45" s="31"/>
      <c r="WXI45" s="31"/>
      <c r="WXS45" s="31"/>
      <c r="WYC45" s="31"/>
      <c r="WYM45" s="31"/>
      <c r="WYW45" s="31"/>
      <c r="WZG45" s="31"/>
      <c r="WZQ45" s="31"/>
      <c r="XAA45" s="31"/>
      <c r="XAK45" s="31"/>
      <c r="XAU45" s="31"/>
      <c r="XBE45" s="31"/>
      <c r="XBO45" s="31"/>
      <c r="XBY45" s="31"/>
      <c r="XCI45" s="31"/>
      <c r="XCS45" s="31"/>
      <c r="XDC45" s="31"/>
      <c r="XDM45" s="31"/>
      <c r="XDW45" s="31"/>
      <c r="XEG45" s="31"/>
      <c r="XEQ45" s="31"/>
      <c r="XFA45" s="31"/>
    </row>
  </sheetData>
  <mergeCells count="9">
    <mergeCell ref="A45:J45"/>
    <mergeCell ref="A43:J43"/>
    <mergeCell ref="H1:J1"/>
    <mergeCell ref="A2:J2"/>
    <mergeCell ref="C3:D3"/>
    <mergeCell ref="E3:G4"/>
    <mergeCell ref="H3:I3"/>
    <mergeCell ref="J3:J4"/>
    <mergeCell ref="B3:B4"/>
  </mergeCells>
  <hyperlinks>
    <hyperlink ref="H1:J1" location="Innehåll!A1" display="Till innehållsförteckningen" xr:uid="{00000000-0004-0000-0700-000000000000}"/>
  </hyperlink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XFA45"/>
  <sheetViews>
    <sheetView zoomScaleNormal="100" workbookViewId="0">
      <pane ySplit="4" topLeftCell="A5" activePane="bottomLeft" state="frozen"/>
      <selection activeCell="A2" sqref="A2:R2"/>
      <selection pane="bottomLeft" activeCell="H1" sqref="H1:J1"/>
    </sheetView>
  </sheetViews>
  <sheetFormatPr defaultColWidth="9.33203125" defaultRowHeight="13.2" x14ac:dyDescent="0.25"/>
  <cols>
    <col min="1" max="1" width="6.6640625" style="16" customWidth="1"/>
    <col min="2" max="4" width="8.6640625" style="14" customWidth="1"/>
    <col min="5" max="5" width="6.6640625" style="14" customWidth="1"/>
    <col min="6" max="6" width="2.6640625" style="14" customWidth="1"/>
    <col min="7" max="7" width="6.6640625" style="14" customWidth="1"/>
    <col min="8" max="9" width="8.6640625" style="14" customWidth="1"/>
    <col min="10" max="10" width="9.6640625" style="14" customWidth="1"/>
    <col min="11" max="16384" width="9.33203125" style="13"/>
  </cols>
  <sheetData>
    <row r="1" spans="1:10" ht="30" customHeight="1" x14ac:dyDescent="0.25">
      <c r="H1" s="58" t="s">
        <v>24</v>
      </c>
      <c r="I1" s="59"/>
      <c r="J1" s="59"/>
    </row>
    <row r="2" spans="1:10" ht="45" customHeight="1" x14ac:dyDescent="0.25">
      <c r="A2" s="67" t="s">
        <v>51</v>
      </c>
      <c r="B2" s="67"/>
      <c r="C2" s="67"/>
      <c r="D2" s="67"/>
      <c r="E2" s="67"/>
      <c r="F2" s="67"/>
      <c r="G2" s="67"/>
      <c r="H2" s="67"/>
      <c r="I2" s="67"/>
      <c r="J2" s="67"/>
    </row>
    <row r="3" spans="1:10" ht="15" customHeight="1" x14ac:dyDescent="0.25">
      <c r="A3" s="18"/>
      <c r="B3" s="66" t="s">
        <v>8</v>
      </c>
      <c r="C3" s="63" t="s">
        <v>2</v>
      </c>
      <c r="D3" s="63"/>
      <c r="E3" s="66" t="s">
        <v>5</v>
      </c>
      <c r="F3" s="66"/>
      <c r="G3" s="66"/>
      <c r="H3" s="63" t="s">
        <v>3</v>
      </c>
      <c r="I3" s="63"/>
      <c r="J3" s="64" t="s">
        <v>44</v>
      </c>
    </row>
    <row r="4" spans="1:10" ht="30" customHeight="1" x14ac:dyDescent="0.25">
      <c r="A4" s="15"/>
      <c r="B4" s="65"/>
      <c r="C4" s="37" t="s">
        <v>0</v>
      </c>
      <c r="D4" s="37" t="s">
        <v>4</v>
      </c>
      <c r="E4" s="65"/>
      <c r="F4" s="65"/>
      <c r="G4" s="65"/>
      <c r="H4" s="37" t="s">
        <v>6</v>
      </c>
      <c r="I4" s="37" t="s">
        <v>7</v>
      </c>
      <c r="J4" s="65"/>
    </row>
    <row r="5" spans="1:10" ht="6" customHeight="1" x14ac:dyDescent="0.25">
      <c r="A5" s="13"/>
      <c r="B5" s="36"/>
      <c r="C5" s="36"/>
      <c r="D5" s="36"/>
      <c r="E5" s="36"/>
      <c r="F5" s="36"/>
      <c r="G5" s="36"/>
      <c r="H5" s="36"/>
      <c r="I5" s="36"/>
      <c r="J5" s="36"/>
    </row>
    <row r="6" spans="1:10" ht="12.75" customHeight="1" x14ac:dyDescent="0.25">
      <c r="A6" s="16">
        <v>1988</v>
      </c>
      <c r="B6" s="17">
        <v>21</v>
      </c>
      <c r="C6" s="17">
        <v>9</v>
      </c>
      <c r="D6" s="17">
        <v>43</v>
      </c>
      <c r="E6" s="17">
        <v>900</v>
      </c>
      <c r="F6" s="17" t="s">
        <v>1</v>
      </c>
      <c r="G6" s="17">
        <v>2500</v>
      </c>
      <c r="H6" s="17">
        <v>1689</v>
      </c>
      <c r="I6" s="17">
        <v>1700</v>
      </c>
      <c r="J6" s="17">
        <v>3883.9275608375779</v>
      </c>
    </row>
    <row r="7" spans="1:10" ht="12.75" customHeight="1" x14ac:dyDescent="0.25">
      <c r="A7" s="16">
        <v>1989</v>
      </c>
      <c r="B7" s="17">
        <v>42</v>
      </c>
      <c r="C7" s="17">
        <v>17</v>
      </c>
      <c r="D7" s="17">
        <v>40</v>
      </c>
      <c r="E7" s="17">
        <v>1000</v>
      </c>
      <c r="F7" s="17" t="s">
        <v>1</v>
      </c>
      <c r="G7" s="17">
        <v>2800</v>
      </c>
      <c r="H7" s="17">
        <v>1981</v>
      </c>
      <c r="I7" s="17">
        <v>2000</v>
      </c>
      <c r="J7" s="17">
        <v>4292.8541046363243</v>
      </c>
    </row>
    <row r="8" spans="1:10" ht="12.75" customHeight="1" x14ac:dyDescent="0.25">
      <c r="A8" s="16">
        <v>1990</v>
      </c>
      <c r="B8" s="17">
        <v>40</v>
      </c>
      <c r="C8" s="17">
        <v>20</v>
      </c>
      <c r="D8" s="17">
        <v>50</v>
      </c>
      <c r="E8" s="17">
        <v>1000</v>
      </c>
      <c r="F8" s="17" t="s">
        <v>1</v>
      </c>
      <c r="G8" s="17">
        <v>3000</v>
      </c>
      <c r="H8" s="17">
        <v>2010</v>
      </c>
      <c r="I8" s="17">
        <v>2000</v>
      </c>
      <c r="J8" s="17">
        <v>3889.5847384141052</v>
      </c>
    </row>
    <row r="9" spans="1:10" ht="12.75" customHeight="1" x14ac:dyDescent="0.25">
      <c r="A9" s="16">
        <v>1991</v>
      </c>
      <c r="B9" s="17">
        <v>35</v>
      </c>
      <c r="C9" s="17">
        <v>17</v>
      </c>
      <c r="D9" s="17">
        <v>49</v>
      </c>
      <c r="E9" s="17">
        <v>250</v>
      </c>
      <c r="F9" s="17" t="s">
        <v>1</v>
      </c>
      <c r="G9" s="17">
        <v>2500</v>
      </c>
      <c r="H9" s="17">
        <v>1862</v>
      </c>
      <c r="I9" s="17">
        <v>2000</v>
      </c>
      <c r="J9" s="17">
        <v>3554.0100360947267</v>
      </c>
    </row>
    <row r="10" spans="1:10" ht="12.75" customHeight="1" x14ac:dyDescent="0.25">
      <c r="A10" s="16">
        <v>1992</v>
      </c>
      <c r="B10" s="17">
        <v>39</v>
      </c>
      <c r="C10" s="17">
        <v>20</v>
      </c>
      <c r="D10" s="17">
        <v>51</v>
      </c>
      <c r="E10" s="17">
        <v>450</v>
      </c>
      <c r="F10" s="17" t="s">
        <v>1</v>
      </c>
      <c r="G10" s="17">
        <v>3000</v>
      </c>
      <c r="H10" s="17">
        <v>1782</v>
      </c>
      <c r="I10" s="17">
        <v>1875</v>
      </c>
      <c r="J10" s="17">
        <v>3254.5253246194857</v>
      </c>
    </row>
    <row r="11" spans="1:10" ht="12.75" customHeight="1" x14ac:dyDescent="0.25">
      <c r="A11" s="16">
        <v>1993</v>
      </c>
      <c r="B11" s="17">
        <v>41</v>
      </c>
      <c r="C11" s="17">
        <v>19</v>
      </c>
      <c r="D11" s="17">
        <v>46</v>
      </c>
      <c r="E11" s="17">
        <v>900</v>
      </c>
      <c r="F11" s="17" t="s">
        <v>1</v>
      </c>
      <c r="G11" s="17">
        <v>2500</v>
      </c>
      <c r="H11" s="17">
        <v>1653</v>
      </c>
      <c r="I11" s="17">
        <v>1500</v>
      </c>
      <c r="J11" s="17">
        <v>2486.1436137455353</v>
      </c>
    </row>
    <row r="12" spans="1:10" ht="12.75" customHeight="1" x14ac:dyDescent="0.25">
      <c r="A12" s="16">
        <v>1994</v>
      </c>
      <c r="B12" s="17">
        <v>36</v>
      </c>
      <c r="C12" s="17">
        <v>14</v>
      </c>
      <c r="D12" s="17">
        <v>39</v>
      </c>
      <c r="E12" s="17">
        <v>800</v>
      </c>
      <c r="F12" s="17" t="s">
        <v>1</v>
      </c>
      <c r="G12" s="17">
        <v>4500</v>
      </c>
      <c r="H12" s="17">
        <v>2032</v>
      </c>
      <c r="I12" s="17">
        <v>1750</v>
      </c>
      <c r="J12" s="17">
        <v>2839.1873970180445</v>
      </c>
    </row>
    <row r="13" spans="1:10" ht="12.75" customHeight="1" x14ac:dyDescent="0.25">
      <c r="A13" s="16">
        <v>1995</v>
      </c>
      <c r="B13" s="17">
        <v>39</v>
      </c>
      <c r="C13" s="17">
        <v>17</v>
      </c>
      <c r="D13" s="17">
        <v>44</v>
      </c>
      <c r="E13" s="17">
        <v>800</v>
      </c>
      <c r="F13" s="17" t="s">
        <v>1</v>
      </c>
      <c r="G13" s="17">
        <v>4500</v>
      </c>
      <c r="H13" s="17">
        <v>1997</v>
      </c>
      <c r="I13" s="17">
        <v>2000</v>
      </c>
      <c r="J13" s="17">
        <v>3167.0196909076649</v>
      </c>
    </row>
    <row r="14" spans="1:10" ht="12.75" customHeight="1" x14ac:dyDescent="0.25">
      <c r="A14" s="16">
        <v>1996</v>
      </c>
      <c r="B14" s="17">
        <v>35</v>
      </c>
      <c r="C14" s="17">
        <v>17</v>
      </c>
      <c r="D14" s="17">
        <v>49</v>
      </c>
      <c r="E14" s="17">
        <v>350</v>
      </c>
      <c r="F14" s="17" t="s">
        <v>1</v>
      </c>
      <c r="G14" s="17">
        <v>3750</v>
      </c>
      <c r="H14" s="17">
        <v>1420</v>
      </c>
      <c r="I14" s="17">
        <v>1350</v>
      </c>
      <c r="J14" s="17">
        <v>2126.3948497854076</v>
      </c>
    </row>
    <row r="15" spans="1:10" ht="12.75" customHeight="1" x14ac:dyDescent="0.25">
      <c r="A15" s="16">
        <v>1997</v>
      </c>
      <c r="B15" s="17">
        <v>30</v>
      </c>
      <c r="C15" s="17">
        <v>12</v>
      </c>
      <c r="D15" s="17">
        <v>40</v>
      </c>
      <c r="E15" s="17">
        <v>300</v>
      </c>
      <c r="F15" s="17" t="s">
        <v>1</v>
      </c>
      <c r="G15" s="17">
        <v>4800</v>
      </c>
      <c r="H15" s="17">
        <v>1720</v>
      </c>
      <c r="I15" s="17">
        <v>1250</v>
      </c>
      <c r="J15" s="17">
        <v>1955.9866661498506</v>
      </c>
    </row>
    <row r="16" spans="1:10" ht="12.75" customHeight="1" x14ac:dyDescent="0.25">
      <c r="A16" s="16">
        <v>1998</v>
      </c>
      <c r="B16" s="17">
        <v>35</v>
      </c>
      <c r="C16" s="17">
        <v>14</v>
      </c>
      <c r="D16" s="17">
        <v>40</v>
      </c>
      <c r="E16" s="17">
        <v>550</v>
      </c>
      <c r="F16" s="17" t="s">
        <v>1</v>
      </c>
      <c r="G16" s="17">
        <v>4000</v>
      </c>
      <c r="H16" s="17">
        <v>1521</v>
      </c>
      <c r="I16" s="17">
        <v>1375</v>
      </c>
      <c r="J16" s="17">
        <v>2157.3552273610567</v>
      </c>
    </row>
    <row r="17" spans="1:10" ht="12.75" customHeight="1" x14ac:dyDescent="0.25">
      <c r="A17" s="16">
        <v>1999</v>
      </c>
      <c r="B17" s="17">
        <v>32</v>
      </c>
      <c r="C17" s="17">
        <v>6</v>
      </c>
      <c r="D17" s="17">
        <v>19</v>
      </c>
      <c r="E17" s="17">
        <v>1000</v>
      </c>
      <c r="F17" s="17" t="s">
        <v>1</v>
      </c>
      <c r="G17" s="17">
        <v>2500</v>
      </c>
      <c r="H17" s="17">
        <v>1708</v>
      </c>
      <c r="I17" s="17">
        <v>1825</v>
      </c>
      <c r="J17" s="17">
        <v>2850.2166428101664</v>
      </c>
    </row>
    <row r="18" spans="1:10" ht="12.75" customHeight="1" x14ac:dyDescent="0.25">
      <c r="A18" s="16">
        <v>2000</v>
      </c>
      <c r="B18" s="17">
        <v>21</v>
      </c>
      <c r="C18" s="17">
        <v>13</v>
      </c>
      <c r="D18" s="17">
        <v>62</v>
      </c>
      <c r="E18" s="17">
        <v>300</v>
      </c>
      <c r="F18" s="17" t="s">
        <v>1</v>
      </c>
      <c r="G18" s="17">
        <v>3000</v>
      </c>
      <c r="H18" s="17">
        <v>1331</v>
      </c>
      <c r="I18" s="17">
        <v>1000</v>
      </c>
      <c r="J18" s="17">
        <v>1547.8700970054829</v>
      </c>
    </row>
    <row r="19" spans="1:10" ht="12.75" customHeight="1" x14ac:dyDescent="0.25">
      <c r="A19" s="16">
        <v>2001</v>
      </c>
      <c r="B19" s="17">
        <v>42</v>
      </c>
      <c r="C19" s="17">
        <v>28</v>
      </c>
      <c r="D19" s="17">
        <v>67</v>
      </c>
      <c r="E19" s="17">
        <v>800</v>
      </c>
      <c r="F19" s="17" t="s">
        <v>1</v>
      </c>
      <c r="G19" s="17">
        <v>3000</v>
      </c>
      <c r="H19" s="17">
        <v>1314</v>
      </c>
      <c r="I19" s="17">
        <v>1000</v>
      </c>
      <c r="J19" s="17">
        <v>1511.4755325920103</v>
      </c>
    </row>
    <row r="20" spans="1:10" ht="12.75" customHeight="1" x14ac:dyDescent="0.25">
      <c r="A20" s="16">
        <v>2002</v>
      </c>
      <c r="B20" s="17">
        <v>39</v>
      </c>
      <c r="C20" s="17">
        <v>28</v>
      </c>
      <c r="D20" s="17">
        <v>72</v>
      </c>
      <c r="E20" s="17">
        <v>600</v>
      </c>
      <c r="F20" s="17" t="s">
        <v>1</v>
      </c>
      <c r="G20" s="17">
        <v>3500</v>
      </c>
      <c r="H20" s="17">
        <v>1473</v>
      </c>
      <c r="I20" s="17">
        <v>1000</v>
      </c>
      <c r="J20" s="17">
        <v>1479.5675279457575</v>
      </c>
    </row>
    <row r="21" spans="1:10" ht="12.75" customHeight="1" x14ac:dyDescent="0.25">
      <c r="A21" s="16">
        <v>2003</v>
      </c>
      <c r="B21" s="17">
        <v>42</v>
      </c>
      <c r="C21" s="17">
        <v>26</v>
      </c>
      <c r="D21" s="17">
        <v>62</v>
      </c>
      <c r="E21" s="17">
        <v>600</v>
      </c>
      <c r="F21" s="17" t="s">
        <v>1</v>
      </c>
      <c r="G21" s="17">
        <v>2500</v>
      </c>
      <c r="H21" s="17">
        <v>1310</v>
      </c>
      <c r="I21" s="17">
        <v>1100</v>
      </c>
      <c r="J21" s="17">
        <v>1596.7422962137282</v>
      </c>
    </row>
    <row r="22" spans="1:10" ht="12.75" customHeight="1" x14ac:dyDescent="0.25">
      <c r="A22" s="16">
        <v>2004</v>
      </c>
      <c r="B22" s="17">
        <v>42</v>
      </c>
      <c r="C22" s="17">
        <v>23</v>
      </c>
      <c r="D22" s="17">
        <v>55</v>
      </c>
      <c r="E22" s="17">
        <v>600</v>
      </c>
      <c r="F22" s="17" t="s">
        <v>1</v>
      </c>
      <c r="G22" s="17">
        <v>2500</v>
      </c>
      <c r="H22" s="17">
        <v>1322</v>
      </c>
      <c r="I22" s="17">
        <v>1000</v>
      </c>
      <c r="J22" s="17">
        <v>1446.227699362327</v>
      </c>
    </row>
    <row r="23" spans="1:10" ht="12.75" customHeight="1" x14ac:dyDescent="0.25">
      <c r="A23" s="16">
        <v>2005</v>
      </c>
      <c r="B23" s="17">
        <v>42</v>
      </c>
      <c r="C23" s="17">
        <v>22</v>
      </c>
      <c r="D23" s="17">
        <v>52</v>
      </c>
      <c r="E23" s="17">
        <v>700</v>
      </c>
      <c r="F23" s="17" t="s">
        <v>1</v>
      </c>
      <c r="G23" s="17">
        <v>2500</v>
      </c>
      <c r="H23" s="17">
        <v>1327</v>
      </c>
      <c r="I23" s="17">
        <v>1200</v>
      </c>
      <c r="J23" s="17">
        <v>1727.6131379052101</v>
      </c>
    </row>
    <row r="24" spans="1:10" ht="12.75" customHeight="1" x14ac:dyDescent="0.25">
      <c r="A24" s="16">
        <v>2006</v>
      </c>
      <c r="B24" s="17">
        <v>42</v>
      </c>
      <c r="C24" s="17">
        <v>24</v>
      </c>
      <c r="D24" s="17">
        <v>57</v>
      </c>
      <c r="E24" s="17">
        <v>300</v>
      </c>
      <c r="F24" s="17" t="s">
        <v>1</v>
      </c>
      <c r="G24" s="17">
        <v>2000</v>
      </c>
      <c r="H24" s="17">
        <v>1021</v>
      </c>
      <c r="I24" s="17">
        <v>1000</v>
      </c>
      <c r="J24" s="17">
        <v>1420.37857997326</v>
      </c>
    </row>
    <row r="25" spans="1:10" ht="12.75" customHeight="1" x14ac:dyDescent="0.25">
      <c r="A25" s="16">
        <v>2007</v>
      </c>
      <c r="B25" s="17">
        <v>40</v>
      </c>
      <c r="C25" s="17">
        <v>19</v>
      </c>
      <c r="D25" s="17">
        <v>48</v>
      </c>
      <c r="E25" s="17">
        <v>500</v>
      </c>
      <c r="F25" s="17" t="s">
        <v>1</v>
      </c>
      <c r="G25" s="17">
        <v>3000</v>
      </c>
      <c r="H25" s="17">
        <v>1097</v>
      </c>
      <c r="I25" s="17">
        <v>1000</v>
      </c>
      <c r="J25" s="17">
        <v>1389.6251419916698</v>
      </c>
    </row>
    <row r="26" spans="1:10" ht="12.75" customHeight="1" x14ac:dyDescent="0.25">
      <c r="A26" s="16">
        <v>2008</v>
      </c>
      <c r="B26" s="17">
        <v>42</v>
      </c>
      <c r="C26" s="17">
        <v>18</v>
      </c>
      <c r="D26" s="17">
        <v>43</v>
      </c>
      <c r="E26" s="17">
        <v>500</v>
      </c>
      <c r="F26" s="17" t="s">
        <v>1</v>
      </c>
      <c r="G26" s="17">
        <v>2500</v>
      </c>
      <c r="H26" s="17">
        <v>1252</v>
      </c>
      <c r="I26" s="17">
        <v>1000</v>
      </c>
      <c r="J26" s="17">
        <v>1343.4276206322795</v>
      </c>
    </row>
    <row r="27" spans="1:10" ht="12.75" customHeight="1" x14ac:dyDescent="0.25">
      <c r="A27" s="16">
        <v>2009</v>
      </c>
      <c r="B27" s="17">
        <v>42</v>
      </c>
      <c r="C27" s="17">
        <v>24</v>
      </c>
      <c r="D27" s="17">
        <v>57</v>
      </c>
      <c r="E27" s="17">
        <v>500</v>
      </c>
      <c r="F27" s="17" t="s">
        <v>1</v>
      </c>
      <c r="G27" s="17">
        <v>3000</v>
      </c>
      <c r="H27" s="17">
        <v>1436</v>
      </c>
      <c r="I27" s="17">
        <v>1100</v>
      </c>
      <c r="J27" s="17">
        <v>1485.1342764456037</v>
      </c>
    </row>
    <row r="28" spans="1:10" ht="12.75" customHeight="1" x14ac:dyDescent="0.25">
      <c r="A28" s="16">
        <v>2010</v>
      </c>
      <c r="B28" s="17">
        <v>41</v>
      </c>
      <c r="C28" s="17">
        <v>18</v>
      </c>
      <c r="D28" s="17">
        <v>43.902439024390247</v>
      </c>
      <c r="E28" s="17">
        <v>500</v>
      </c>
      <c r="F28" s="17" t="s">
        <v>1</v>
      </c>
      <c r="G28" s="17">
        <v>3000</v>
      </c>
      <c r="H28" s="17">
        <v>1528</v>
      </c>
      <c r="I28" s="17">
        <v>1100</v>
      </c>
      <c r="J28" s="17">
        <v>1468.1456012166493</v>
      </c>
    </row>
    <row r="29" spans="1:10" ht="12.75" customHeight="1" x14ac:dyDescent="0.25">
      <c r="A29" s="16">
        <v>2011</v>
      </c>
      <c r="B29" s="17">
        <v>42</v>
      </c>
      <c r="C29" s="17">
        <v>12</v>
      </c>
      <c r="D29" s="17">
        <v>29</v>
      </c>
      <c r="E29" s="17">
        <v>600</v>
      </c>
      <c r="F29" s="17" t="s">
        <v>1</v>
      </c>
      <c r="G29" s="17">
        <v>3500</v>
      </c>
      <c r="H29" s="17">
        <v>1292</v>
      </c>
      <c r="I29" s="17">
        <v>1000</v>
      </c>
      <c r="J29" s="17">
        <v>1296.2784574382686</v>
      </c>
    </row>
    <row r="30" spans="1:10" ht="12.75" customHeight="1" x14ac:dyDescent="0.25">
      <c r="A30" s="16">
        <v>2012</v>
      </c>
      <c r="B30" s="17">
        <v>42</v>
      </c>
      <c r="C30" s="17">
        <v>12</v>
      </c>
      <c r="D30" s="17">
        <v>28.571428571428569</v>
      </c>
      <c r="E30" s="17">
        <v>800</v>
      </c>
      <c r="F30" s="17" t="s">
        <v>1</v>
      </c>
      <c r="G30" s="17">
        <v>2500</v>
      </c>
      <c r="H30" s="17">
        <v>1579.17</v>
      </c>
      <c r="I30" s="17">
        <v>1100</v>
      </c>
      <c r="J30" s="17">
        <v>1413.3354551241248</v>
      </c>
    </row>
    <row r="31" spans="1:10" ht="12.75" customHeight="1" x14ac:dyDescent="0.25">
      <c r="A31" s="16">
        <v>2013</v>
      </c>
      <c r="B31" s="17">
        <v>42</v>
      </c>
      <c r="C31" s="17">
        <v>9</v>
      </c>
      <c r="D31" s="17">
        <v>21</v>
      </c>
      <c r="E31" s="17">
        <v>700</v>
      </c>
      <c r="F31" s="17" t="s">
        <v>1</v>
      </c>
      <c r="G31" s="17">
        <v>2500</v>
      </c>
      <c r="H31" s="17">
        <v>1366.67</v>
      </c>
      <c r="I31" s="17">
        <v>1200</v>
      </c>
      <c r="J31" s="17">
        <v>1542.5078010571226</v>
      </c>
    </row>
    <row r="32" spans="1:10" ht="12.75" customHeight="1" x14ac:dyDescent="0.25">
      <c r="A32" s="16">
        <v>2014</v>
      </c>
      <c r="B32" s="17">
        <v>41</v>
      </c>
      <c r="C32" s="17">
        <v>10</v>
      </c>
      <c r="D32" s="17">
        <v>24.390243902439025</v>
      </c>
      <c r="E32" s="17">
        <v>700</v>
      </c>
      <c r="F32" s="17" t="s">
        <v>1</v>
      </c>
      <c r="G32" s="17">
        <v>1500</v>
      </c>
      <c r="H32" s="17">
        <v>1085</v>
      </c>
      <c r="I32" s="17">
        <v>1100</v>
      </c>
      <c r="J32" s="17">
        <v>1416.5364126447414</v>
      </c>
    </row>
    <row r="33" spans="1:1021 1031:2041 2051:3071 3081:4091 4101:5111 5121:6141 6151:7161 7171:8191 8201:9211 9221:10231 10241:11261 11271:12281 12291:13311 13321:14331 14341:15351 15361:16381" ht="12.75" customHeight="1" x14ac:dyDescent="0.25">
      <c r="A33" s="16">
        <v>2015</v>
      </c>
      <c r="B33" s="17">
        <v>47</v>
      </c>
      <c r="C33" s="17">
        <v>15</v>
      </c>
      <c r="D33" s="17">
        <v>32</v>
      </c>
      <c r="E33" s="17">
        <v>800</v>
      </c>
      <c r="F33" s="17" t="s">
        <v>1</v>
      </c>
      <c r="G33" s="17">
        <v>2000</v>
      </c>
      <c r="H33" s="17">
        <v>1263</v>
      </c>
      <c r="I33" s="17">
        <v>1150</v>
      </c>
      <c r="J33" s="17">
        <v>1481.5860858464973</v>
      </c>
    </row>
    <row r="34" spans="1:1021 1031:2041 2051:3071 3081:4091 4101:5111 5121:6141 6151:7161 7171:8191 8201:9211 9221:10231 10241:11261 11271:12281 12291:13311 13321:14331 14341:15351 15361:16381" ht="12.75" customHeight="1" x14ac:dyDescent="0.25">
      <c r="A34" s="16">
        <v>2016</v>
      </c>
      <c r="B34" s="17">
        <v>49</v>
      </c>
      <c r="C34" s="25">
        <v>15</v>
      </c>
      <c r="D34" s="23">
        <v>30.612244897959183</v>
      </c>
      <c r="E34" s="17">
        <v>492</v>
      </c>
      <c r="F34" s="17" t="s">
        <v>1</v>
      </c>
      <c r="G34" s="17">
        <v>2800</v>
      </c>
      <c r="H34" s="17">
        <v>1217.8</v>
      </c>
      <c r="I34" s="17">
        <v>1000</v>
      </c>
      <c r="J34" s="17">
        <v>1275.7955946022817</v>
      </c>
    </row>
    <row r="35" spans="1:1021 1031:2041 2051:3071 3081:4091 4101:5111 5121:6141 6151:7161 7171:8191 8201:9211 9221:10231 10241:11261 11271:12281 12291:13311 13321:14331 14341:15351 15361:16381" ht="12.75" customHeight="1" x14ac:dyDescent="0.25">
      <c r="A35" s="16">
        <v>2017</v>
      </c>
      <c r="B35" s="17">
        <v>54</v>
      </c>
      <c r="C35" s="25">
        <v>16</v>
      </c>
      <c r="D35" s="23">
        <v>30</v>
      </c>
      <c r="E35" s="17">
        <v>300</v>
      </c>
      <c r="F35" s="17" t="s">
        <v>1</v>
      </c>
      <c r="G35" s="17">
        <v>1500</v>
      </c>
      <c r="H35" s="17">
        <v>852.44</v>
      </c>
      <c r="I35" s="17">
        <v>821.5</v>
      </c>
      <c r="J35" s="17">
        <v>1029.584769178231</v>
      </c>
    </row>
    <row r="36" spans="1:1021 1031:2041 2051:3071 3081:4091 4101:5111 5121:6141 6151:7161 7171:8191 8201:9211 9221:10231 10241:11261 11271:12281 12291:13311 13321:14331 14341:15351 15361:16381" ht="12.75" customHeight="1" x14ac:dyDescent="0.25">
      <c r="A36" s="16">
        <v>2018</v>
      </c>
      <c r="B36" s="17">
        <v>53</v>
      </c>
      <c r="C36" s="25">
        <v>20</v>
      </c>
      <c r="D36" s="23">
        <v>38</v>
      </c>
      <c r="E36" s="17">
        <v>500</v>
      </c>
      <c r="F36" s="17" t="s">
        <v>1</v>
      </c>
      <c r="G36" s="17">
        <v>1500</v>
      </c>
      <c r="H36" s="17">
        <v>896.25</v>
      </c>
      <c r="I36" s="17">
        <v>825</v>
      </c>
      <c r="J36" s="17">
        <v>1014.1671741778321</v>
      </c>
    </row>
    <row r="37" spans="1:1021 1031:2041 2051:3071 3081:4091 4101:5111 5121:6141 6151:7161 7171:8191 8201:9211 9221:10231 10241:11261 11271:12281 12291:13311 13321:14331 14341:15351 15361:16381" ht="12.75" customHeight="1" x14ac:dyDescent="0.25">
      <c r="A37" s="16">
        <v>2019</v>
      </c>
      <c r="B37" s="17">
        <v>49</v>
      </c>
      <c r="C37" s="25">
        <v>21</v>
      </c>
      <c r="D37" s="23">
        <v>43</v>
      </c>
      <c r="E37" s="17">
        <v>300</v>
      </c>
      <c r="F37" s="17" t="s">
        <v>1</v>
      </c>
      <c r="G37" s="17">
        <v>1500</v>
      </c>
      <c r="H37" s="17">
        <v>806</v>
      </c>
      <c r="I37" s="17">
        <v>800</v>
      </c>
      <c r="J37" s="17">
        <v>966.19398073356069</v>
      </c>
    </row>
    <row r="38" spans="1:1021 1031:2041 2051:3071 3081:4091 4101:5111 5121:6141 6151:7161 7171:8191 8201:9211 9221:10231 10241:11261 11271:12281 12291:13311 13321:14331 14341:15351 15361:16381" ht="12.75" customHeight="1" x14ac:dyDescent="0.25">
      <c r="A38" s="16">
        <v>2020</v>
      </c>
      <c r="B38" s="17">
        <v>53</v>
      </c>
      <c r="C38" s="25">
        <v>25</v>
      </c>
      <c r="D38" s="23">
        <v>47.169811320754718</v>
      </c>
      <c r="E38" s="17">
        <v>400</v>
      </c>
      <c r="F38" s="17" t="s">
        <v>1</v>
      </c>
      <c r="G38" s="17">
        <v>2000</v>
      </c>
      <c r="H38" s="17">
        <v>987</v>
      </c>
      <c r="I38" s="17">
        <v>800</v>
      </c>
      <c r="J38" s="17">
        <v>961.41938556799232</v>
      </c>
    </row>
    <row r="39" spans="1:1021 1031:2041 2051:3071 3081:4091 4101:5111 5121:6141 6151:7161 7171:8191 8201:9211 9221:10231 10241:11261 11271:12281 12291:13311 13321:14331 14341:15351 15361:16381" ht="12.75" customHeight="1" x14ac:dyDescent="0.25">
      <c r="A39" s="16">
        <v>2021</v>
      </c>
      <c r="B39" s="17">
        <v>51</v>
      </c>
      <c r="C39" s="25">
        <v>23</v>
      </c>
      <c r="D39" s="23">
        <v>45.098039215686278</v>
      </c>
      <c r="E39" s="17">
        <v>625</v>
      </c>
      <c r="F39" s="17" t="s">
        <v>1</v>
      </c>
      <c r="G39" s="17">
        <v>1500</v>
      </c>
      <c r="H39" s="17">
        <v>944.09</v>
      </c>
      <c r="I39" s="17">
        <v>900</v>
      </c>
      <c r="J39" s="17">
        <v>1058.6846936099537</v>
      </c>
      <c r="K39" s="35"/>
      <c r="L39" s="35"/>
      <c r="N39" s="35"/>
    </row>
    <row r="40" spans="1:1021 1031:2041 2051:3071 3081:4091 4101:5111 5121:6141 6151:7161 7171:8191 8201:9211 9221:10231 10241:11261 11271:12281 12291:13311 13321:14331 14341:15351 15361:16381" ht="12.75" customHeight="1" x14ac:dyDescent="0.25">
      <c r="A40" s="16">
        <v>2022</v>
      </c>
      <c r="B40" s="17">
        <v>52</v>
      </c>
      <c r="C40" s="25">
        <v>25</v>
      </c>
      <c r="D40" s="23">
        <v>48.07692307692308</v>
      </c>
      <c r="E40" s="17">
        <v>315</v>
      </c>
      <c r="F40" s="17" t="s">
        <v>1</v>
      </c>
      <c r="G40" s="17">
        <v>1500</v>
      </c>
      <c r="H40" s="17">
        <v>840.6</v>
      </c>
      <c r="I40" s="17">
        <v>900</v>
      </c>
      <c r="J40" s="17">
        <v>976.92990239574067</v>
      </c>
      <c r="K40" s="35"/>
      <c r="M40" s="35"/>
    </row>
    <row r="41" spans="1:1021 1031:2041 2051:3071 3081:4091 4101:5111 5121:6141 6151:7161 7171:8191 8201:9211 9221:10231 10241:11261 11271:12281 12291:13311 13321:14331 14341:15351 15361:16381" ht="12.75" customHeight="1" x14ac:dyDescent="0.25">
      <c r="A41" s="16">
        <v>2023</v>
      </c>
      <c r="B41" s="17">
        <v>51</v>
      </c>
      <c r="C41" s="25">
        <v>19</v>
      </c>
      <c r="D41" s="23">
        <v>37.254901960784316</v>
      </c>
      <c r="E41" s="17">
        <v>600</v>
      </c>
      <c r="F41" s="17" t="s">
        <v>1</v>
      </c>
      <c r="G41" s="17">
        <v>1500</v>
      </c>
      <c r="H41" s="17">
        <v>850.42</v>
      </c>
      <c r="I41" s="17">
        <v>800</v>
      </c>
      <c r="J41" s="17">
        <v>800</v>
      </c>
      <c r="K41" s="35"/>
    </row>
    <row r="42" spans="1:1021 1031:2041 2051:3071 3081:4091 4101:5111 5121:6141 6151:7161 7171:8191 8201:9211 9221:10231 10241:11261 11271:12281 12291:13311 13321:14331 14341:15351 15361:16381" ht="6" customHeight="1" x14ac:dyDescent="0.25">
      <c r="A42" s="30"/>
      <c r="B42" s="33"/>
      <c r="C42" s="33"/>
      <c r="D42" s="33"/>
      <c r="E42" s="33"/>
      <c r="F42" s="33"/>
      <c r="G42" s="33"/>
      <c r="H42" s="33"/>
      <c r="I42" s="33"/>
      <c r="J42" s="33"/>
    </row>
    <row r="43" spans="1:1021 1031:2041 2051:3071 3081:4091 4101:5111 5121:6141 6151:7161 7171:8191 8201:9211 9221:10231 10241:11261 11271:12281 12291:13311 13321:14331 14341:15351 15361:16381" ht="15" customHeight="1" x14ac:dyDescent="0.25">
      <c r="A43" s="61" t="s">
        <v>23</v>
      </c>
      <c r="B43" s="62"/>
      <c r="C43" s="62"/>
      <c r="D43" s="62"/>
      <c r="E43" s="62"/>
      <c r="F43" s="62"/>
      <c r="G43" s="62"/>
      <c r="H43" s="62"/>
      <c r="I43" s="62"/>
      <c r="J43" s="62"/>
    </row>
    <row r="44" spans="1:1021 1031:2041 2051:3071 3081:4091 4101:5111 5121:6141 6151:7161 7171:8191 8201:9211 9221:10231 10241:11261 11271:12281 12291:13311 13321:14331 14341:15351 15361:16381" ht="6" customHeight="1" x14ac:dyDescent="0.25">
      <c r="K44" s="14"/>
    </row>
    <row r="45" spans="1:1021 1031:2041 2051:3071 3081:4091 4101:5111 5121:6141 6151:7161 7171:8191 8201:9211 9221:10231 10241:11261 11271:12281 12291:13311 13321:14331 14341:15351 15361:16381" ht="30" customHeight="1" x14ac:dyDescent="0.25">
      <c r="A45" s="68" t="s">
        <v>34</v>
      </c>
      <c r="B45" s="68"/>
      <c r="C45" s="68"/>
      <c r="D45" s="68"/>
      <c r="E45" s="68"/>
      <c r="F45" s="68"/>
      <c r="G45" s="68"/>
      <c r="H45" s="68"/>
      <c r="I45" s="68"/>
      <c r="J45" s="68"/>
      <c r="K45" s="31"/>
      <c r="U45" s="31"/>
      <c r="AE45" s="31"/>
      <c r="AO45" s="31"/>
      <c r="AY45" s="31"/>
      <c r="BI45" s="31"/>
      <c r="BS45" s="31"/>
      <c r="CC45" s="31"/>
      <c r="CM45" s="31"/>
      <c r="CW45" s="31"/>
      <c r="DG45" s="31"/>
      <c r="DQ45" s="31"/>
      <c r="EA45" s="31"/>
      <c r="EK45" s="31"/>
      <c r="EU45" s="31"/>
      <c r="FE45" s="31"/>
      <c r="FO45" s="31"/>
      <c r="FY45" s="31"/>
      <c r="GI45" s="31"/>
      <c r="GS45" s="31"/>
      <c r="HC45" s="31"/>
      <c r="HM45" s="31"/>
      <c r="HW45" s="31"/>
      <c r="IG45" s="31"/>
      <c r="IQ45" s="31"/>
      <c r="JA45" s="31"/>
      <c r="JK45" s="31"/>
      <c r="JU45" s="31"/>
      <c r="KE45" s="31"/>
      <c r="KO45" s="31"/>
      <c r="KY45" s="31"/>
      <c r="LI45" s="31"/>
      <c r="LS45" s="31"/>
      <c r="MC45" s="31"/>
      <c r="MM45" s="31"/>
      <c r="MW45" s="31"/>
      <c r="NG45" s="31"/>
      <c r="NQ45" s="31"/>
      <c r="OA45" s="31"/>
      <c r="OK45" s="31"/>
      <c r="OU45" s="31"/>
      <c r="PE45" s="31"/>
      <c r="PO45" s="31"/>
      <c r="PY45" s="31"/>
      <c r="QI45" s="31"/>
      <c r="QS45" s="31"/>
      <c r="RC45" s="31"/>
      <c r="RM45" s="31"/>
      <c r="RW45" s="31"/>
      <c r="SG45" s="31"/>
      <c r="SQ45" s="31"/>
      <c r="TA45" s="31"/>
      <c r="TK45" s="31"/>
      <c r="TU45" s="31"/>
      <c r="UE45" s="31"/>
      <c r="UO45" s="31"/>
      <c r="UY45" s="31"/>
      <c r="VI45" s="31"/>
      <c r="VS45" s="31"/>
      <c r="WC45" s="31"/>
      <c r="WM45" s="31"/>
      <c r="WW45" s="31"/>
      <c r="XG45" s="31"/>
      <c r="XQ45" s="31"/>
      <c r="YA45" s="31"/>
      <c r="YK45" s="31"/>
      <c r="YU45" s="31"/>
      <c r="ZE45" s="31"/>
      <c r="ZO45" s="31"/>
      <c r="ZY45" s="31"/>
      <c r="AAI45" s="31"/>
      <c r="AAS45" s="31"/>
      <c r="ABC45" s="31"/>
      <c r="ABM45" s="31"/>
      <c r="ABW45" s="31"/>
      <c r="ACG45" s="31"/>
      <c r="ACQ45" s="31"/>
      <c r="ADA45" s="31"/>
      <c r="ADK45" s="31"/>
      <c r="ADU45" s="31"/>
      <c r="AEE45" s="31"/>
      <c r="AEO45" s="31"/>
      <c r="AEY45" s="31"/>
      <c r="AFI45" s="31"/>
      <c r="AFS45" s="31"/>
      <c r="AGC45" s="31"/>
      <c r="AGM45" s="31"/>
      <c r="AGW45" s="31"/>
      <c r="AHG45" s="31"/>
      <c r="AHQ45" s="31"/>
      <c r="AIA45" s="31"/>
      <c r="AIK45" s="31"/>
      <c r="AIU45" s="31"/>
      <c r="AJE45" s="31"/>
      <c r="AJO45" s="31"/>
      <c r="AJY45" s="31"/>
      <c r="AKI45" s="31"/>
      <c r="AKS45" s="31"/>
      <c r="ALC45" s="31"/>
      <c r="ALM45" s="31"/>
      <c r="ALW45" s="31"/>
      <c r="AMG45" s="31"/>
      <c r="AMQ45" s="31"/>
      <c r="ANA45" s="31"/>
      <c r="ANK45" s="31"/>
      <c r="ANU45" s="31"/>
      <c r="AOE45" s="31"/>
      <c r="AOO45" s="31"/>
      <c r="AOY45" s="31"/>
      <c r="API45" s="31"/>
      <c r="APS45" s="31"/>
      <c r="AQC45" s="31"/>
      <c r="AQM45" s="31"/>
      <c r="AQW45" s="31"/>
      <c r="ARG45" s="31"/>
      <c r="ARQ45" s="31"/>
      <c r="ASA45" s="31"/>
      <c r="ASK45" s="31"/>
      <c r="ASU45" s="31"/>
      <c r="ATE45" s="31"/>
      <c r="ATO45" s="31"/>
      <c r="ATY45" s="31"/>
      <c r="AUI45" s="31"/>
      <c r="AUS45" s="31"/>
      <c r="AVC45" s="31"/>
      <c r="AVM45" s="31"/>
      <c r="AVW45" s="31"/>
      <c r="AWG45" s="31"/>
      <c r="AWQ45" s="31"/>
      <c r="AXA45" s="31"/>
      <c r="AXK45" s="31"/>
      <c r="AXU45" s="31"/>
      <c r="AYE45" s="31"/>
      <c r="AYO45" s="31"/>
      <c r="AYY45" s="31"/>
      <c r="AZI45" s="31"/>
      <c r="AZS45" s="31"/>
      <c r="BAC45" s="31"/>
      <c r="BAM45" s="31"/>
      <c r="BAW45" s="31"/>
      <c r="BBG45" s="31"/>
      <c r="BBQ45" s="31"/>
      <c r="BCA45" s="31"/>
      <c r="BCK45" s="31"/>
      <c r="BCU45" s="31"/>
      <c r="BDE45" s="31"/>
      <c r="BDO45" s="31"/>
      <c r="BDY45" s="31"/>
      <c r="BEI45" s="31"/>
      <c r="BES45" s="31"/>
      <c r="BFC45" s="31"/>
      <c r="BFM45" s="31"/>
      <c r="BFW45" s="31"/>
      <c r="BGG45" s="31"/>
      <c r="BGQ45" s="31"/>
      <c r="BHA45" s="31"/>
      <c r="BHK45" s="31"/>
      <c r="BHU45" s="31"/>
      <c r="BIE45" s="31"/>
      <c r="BIO45" s="31"/>
      <c r="BIY45" s="31"/>
      <c r="BJI45" s="31"/>
      <c r="BJS45" s="31"/>
      <c r="BKC45" s="31"/>
      <c r="BKM45" s="31"/>
      <c r="BKW45" s="31"/>
      <c r="BLG45" s="31"/>
      <c r="BLQ45" s="31"/>
      <c r="BMA45" s="31"/>
      <c r="BMK45" s="31"/>
      <c r="BMU45" s="31"/>
      <c r="BNE45" s="31"/>
      <c r="BNO45" s="31"/>
      <c r="BNY45" s="31"/>
      <c r="BOI45" s="31"/>
      <c r="BOS45" s="31"/>
      <c r="BPC45" s="31"/>
      <c r="BPM45" s="31"/>
      <c r="BPW45" s="31"/>
      <c r="BQG45" s="31"/>
      <c r="BQQ45" s="31"/>
      <c r="BRA45" s="31"/>
      <c r="BRK45" s="31"/>
      <c r="BRU45" s="31"/>
      <c r="BSE45" s="31"/>
      <c r="BSO45" s="31"/>
      <c r="BSY45" s="31"/>
      <c r="BTI45" s="31"/>
      <c r="BTS45" s="31"/>
      <c r="BUC45" s="31"/>
      <c r="BUM45" s="31"/>
      <c r="BUW45" s="31"/>
      <c r="BVG45" s="31"/>
      <c r="BVQ45" s="31"/>
      <c r="BWA45" s="31"/>
      <c r="BWK45" s="31"/>
      <c r="BWU45" s="31"/>
      <c r="BXE45" s="31"/>
      <c r="BXO45" s="31"/>
      <c r="BXY45" s="31"/>
      <c r="BYI45" s="31"/>
      <c r="BYS45" s="31"/>
      <c r="BZC45" s="31"/>
      <c r="BZM45" s="31"/>
      <c r="BZW45" s="31"/>
      <c r="CAG45" s="31"/>
      <c r="CAQ45" s="31"/>
      <c r="CBA45" s="31"/>
      <c r="CBK45" s="31"/>
      <c r="CBU45" s="31"/>
      <c r="CCE45" s="31"/>
      <c r="CCO45" s="31"/>
      <c r="CCY45" s="31"/>
      <c r="CDI45" s="31"/>
      <c r="CDS45" s="31"/>
      <c r="CEC45" s="31"/>
      <c r="CEM45" s="31"/>
      <c r="CEW45" s="31"/>
      <c r="CFG45" s="31"/>
      <c r="CFQ45" s="31"/>
      <c r="CGA45" s="31"/>
      <c r="CGK45" s="31"/>
      <c r="CGU45" s="31"/>
      <c r="CHE45" s="31"/>
      <c r="CHO45" s="31"/>
      <c r="CHY45" s="31"/>
      <c r="CII45" s="31"/>
      <c r="CIS45" s="31"/>
      <c r="CJC45" s="31"/>
      <c r="CJM45" s="31"/>
      <c r="CJW45" s="31"/>
      <c r="CKG45" s="31"/>
      <c r="CKQ45" s="31"/>
      <c r="CLA45" s="31"/>
      <c r="CLK45" s="31"/>
      <c r="CLU45" s="31"/>
      <c r="CME45" s="31"/>
      <c r="CMO45" s="31"/>
      <c r="CMY45" s="31"/>
      <c r="CNI45" s="31"/>
      <c r="CNS45" s="31"/>
      <c r="COC45" s="31"/>
      <c r="COM45" s="31"/>
      <c r="COW45" s="31"/>
      <c r="CPG45" s="31"/>
      <c r="CPQ45" s="31"/>
      <c r="CQA45" s="31"/>
      <c r="CQK45" s="31"/>
      <c r="CQU45" s="31"/>
      <c r="CRE45" s="31"/>
      <c r="CRO45" s="31"/>
      <c r="CRY45" s="31"/>
      <c r="CSI45" s="31"/>
      <c r="CSS45" s="31"/>
      <c r="CTC45" s="31"/>
      <c r="CTM45" s="31"/>
      <c r="CTW45" s="31"/>
      <c r="CUG45" s="31"/>
      <c r="CUQ45" s="31"/>
      <c r="CVA45" s="31"/>
      <c r="CVK45" s="31"/>
      <c r="CVU45" s="31"/>
      <c r="CWE45" s="31"/>
      <c r="CWO45" s="31"/>
      <c r="CWY45" s="31"/>
      <c r="CXI45" s="31"/>
      <c r="CXS45" s="31"/>
      <c r="CYC45" s="31"/>
      <c r="CYM45" s="31"/>
      <c r="CYW45" s="31"/>
      <c r="CZG45" s="31"/>
      <c r="CZQ45" s="31"/>
      <c r="DAA45" s="31"/>
      <c r="DAK45" s="31"/>
      <c r="DAU45" s="31"/>
      <c r="DBE45" s="31"/>
      <c r="DBO45" s="31"/>
      <c r="DBY45" s="31"/>
      <c r="DCI45" s="31"/>
      <c r="DCS45" s="31"/>
      <c r="DDC45" s="31"/>
      <c r="DDM45" s="31"/>
      <c r="DDW45" s="31"/>
      <c r="DEG45" s="31"/>
      <c r="DEQ45" s="31"/>
      <c r="DFA45" s="31"/>
      <c r="DFK45" s="31"/>
      <c r="DFU45" s="31"/>
      <c r="DGE45" s="31"/>
      <c r="DGO45" s="31"/>
      <c r="DGY45" s="31"/>
      <c r="DHI45" s="31"/>
      <c r="DHS45" s="31"/>
      <c r="DIC45" s="31"/>
      <c r="DIM45" s="31"/>
      <c r="DIW45" s="31"/>
      <c r="DJG45" s="31"/>
      <c r="DJQ45" s="31"/>
      <c r="DKA45" s="31"/>
      <c r="DKK45" s="31"/>
      <c r="DKU45" s="31"/>
      <c r="DLE45" s="31"/>
      <c r="DLO45" s="31"/>
      <c r="DLY45" s="31"/>
      <c r="DMI45" s="31"/>
      <c r="DMS45" s="31"/>
      <c r="DNC45" s="31"/>
      <c r="DNM45" s="31"/>
      <c r="DNW45" s="31"/>
      <c r="DOG45" s="31"/>
      <c r="DOQ45" s="31"/>
      <c r="DPA45" s="31"/>
      <c r="DPK45" s="31"/>
      <c r="DPU45" s="31"/>
      <c r="DQE45" s="31"/>
      <c r="DQO45" s="31"/>
      <c r="DQY45" s="31"/>
      <c r="DRI45" s="31"/>
      <c r="DRS45" s="31"/>
      <c r="DSC45" s="31"/>
      <c r="DSM45" s="31"/>
      <c r="DSW45" s="31"/>
      <c r="DTG45" s="31"/>
      <c r="DTQ45" s="31"/>
      <c r="DUA45" s="31"/>
      <c r="DUK45" s="31"/>
      <c r="DUU45" s="31"/>
      <c r="DVE45" s="31"/>
      <c r="DVO45" s="31"/>
      <c r="DVY45" s="31"/>
      <c r="DWI45" s="31"/>
      <c r="DWS45" s="31"/>
      <c r="DXC45" s="31"/>
      <c r="DXM45" s="31"/>
      <c r="DXW45" s="31"/>
      <c r="DYG45" s="31"/>
      <c r="DYQ45" s="31"/>
      <c r="DZA45" s="31"/>
      <c r="DZK45" s="31"/>
      <c r="DZU45" s="31"/>
      <c r="EAE45" s="31"/>
      <c r="EAO45" s="31"/>
      <c r="EAY45" s="31"/>
      <c r="EBI45" s="31"/>
      <c r="EBS45" s="31"/>
      <c r="ECC45" s="31"/>
      <c r="ECM45" s="31"/>
      <c r="ECW45" s="31"/>
      <c r="EDG45" s="31"/>
      <c r="EDQ45" s="31"/>
      <c r="EEA45" s="31"/>
      <c r="EEK45" s="31"/>
      <c r="EEU45" s="31"/>
      <c r="EFE45" s="31"/>
      <c r="EFO45" s="31"/>
      <c r="EFY45" s="31"/>
      <c r="EGI45" s="31"/>
      <c r="EGS45" s="31"/>
      <c r="EHC45" s="31"/>
      <c r="EHM45" s="31"/>
      <c r="EHW45" s="31"/>
      <c r="EIG45" s="31"/>
      <c r="EIQ45" s="31"/>
      <c r="EJA45" s="31"/>
      <c r="EJK45" s="31"/>
      <c r="EJU45" s="31"/>
      <c r="EKE45" s="31"/>
      <c r="EKO45" s="31"/>
      <c r="EKY45" s="31"/>
      <c r="ELI45" s="31"/>
      <c r="ELS45" s="31"/>
      <c r="EMC45" s="31"/>
      <c r="EMM45" s="31"/>
      <c r="EMW45" s="31"/>
      <c r="ENG45" s="31"/>
      <c r="ENQ45" s="31"/>
      <c r="EOA45" s="31"/>
      <c r="EOK45" s="31"/>
      <c r="EOU45" s="31"/>
      <c r="EPE45" s="31"/>
      <c r="EPO45" s="31"/>
      <c r="EPY45" s="31"/>
      <c r="EQI45" s="31"/>
      <c r="EQS45" s="31"/>
      <c r="ERC45" s="31"/>
      <c r="ERM45" s="31"/>
      <c r="ERW45" s="31"/>
      <c r="ESG45" s="31"/>
      <c r="ESQ45" s="31"/>
      <c r="ETA45" s="31"/>
      <c r="ETK45" s="31"/>
      <c r="ETU45" s="31"/>
      <c r="EUE45" s="31"/>
      <c r="EUO45" s="31"/>
      <c r="EUY45" s="31"/>
      <c r="EVI45" s="31"/>
      <c r="EVS45" s="31"/>
      <c r="EWC45" s="31"/>
      <c r="EWM45" s="31"/>
      <c r="EWW45" s="31"/>
      <c r="EXG45" s="31"/>
      <c r="EXQ45" s="31"/>
      <c r="EYA45" s="31"/>
      <c r="EYK45" s="31"/>
      <c r="EYU45" s="31"/>
      <c r="EZE45" s="31"/>
      <c r="EZO45" s="31"/>
      <c r="EZY45" s="31"/>
      <c r="FAI45" s="31"/>
      <c r="FAS45" s="31"/>
      <c r="FBC45" s="31"/>
      <c r="FBM45" s="31"/>
      <c r="FBW45" s="31"/>
      <c r="FCG45" s="31"/>
      <c r="FCQ45" s="31"/>
      <c r="FDA45" s="31"/>
      <c r="FDK45" s="31"/>
      <c r="FDU45" s="31"/>
      <c r="FEE45" s="31"/>
      <c r="FEO45" s="31"/>
      <c r="FEY45" s="31"/>
      <c r="FFI45" s="31"/>
      <c r="FFS45" s="31"/>
      <c r="FGC45" s="31"/>
      <c r="FGM45" s="31"/>
      <c r="FGW45" s="31"/>
      <c r="FHG45" s="31"/>
      <c r="FHQ45" s="31"/>
      <c r="FIA45" s="31"/>
      <c r="FIK45" s="31"/>
      <c r="FIU45" s="31"/>
      <c r="FJE45" s="31"/>
      <c r="FJO45" s="31"/>
      <c r="FJY45" s="31"/>
      <c r="FKI45" s="31"/>
      <c r="FKS45" s="31"/>
      <c r="FLC45" s="31"/>
      <c r="FLM45" s="31"/>
      <c r="FLW45" s="31"/>
      <c r="FMG45" s="31"/>
      <c r="FMQ45" s="31"/>
      <c r="FNA45" s="31"/>
      <c r="FNK45" s="31"/>
      <c r="FNU45" s="31"/>
      <c r="FOE45" s="31"/>
      <c r="FOO45" s="31"/>
      <c r="FOY45" s="31"/>
      <c r="FPI45" s="31"/>
      <c r="FPS45" s="31"/>
      <c r="FQC45" s="31"/>
      <c r="FQM45" s="31"/>
      <c r="FQW45" s="31"/>
      <c r="FRG45" s="31"/>
      <c r="FRQ45" s="31"/>
      <c r="FSA45" s="31"/>
      <c r="FSK45" s="31"/>
      <c r="FSU45" s="31"/>
      <c r="FTE45" s="31"/>
      <c r="FTO45" s="31"/>
      <c r="FTY45" s="31"/>
      <c r="FUI45" s="31"/>
      <c r="FUS45" s="31"/>
      <c r="FVC45" s="31"/>
      <c r="FVM45" s="31"/>
      <c r="FVW45" s="31"/>
      <c r="FWG45" s="31"/>
      <c r="FWQ45" s="31"/>
      <c r="FXA45" s="31"/>
      <c r="FXK45" s="31"/>
      <c r="FXU45" s="31"/>
      <c r="FYE45" s="31"/>
      <c r="FYO45" s="31"/>
      <c r="FYY45" s="31"/>
      <c r="FZI45" s="31"/>
      <c r="FZS45" s="31"/>
      <c r="GAC45" s="31"/>
      <c r="GAM45" s="31"/>
      <c r="GAW45" s="31"/>
      <c r="GBG45" s="31"/>
      <c r="GBQ45" s="31"/>
      <c r="GCA45" s="31"/>
      <c r="GCK45" s="31"/>
      <c r="GCU45" s="31"/>
      <c r="GDE45" s="31"/>
      <c r="GDO45" s="31"/>
      <c r="GDY45" s="31"/>
      <c r="GEI45" s="31"/>
      <c r="GES45" s="31"/>
      <c r="GFC45" s="31"/>
      <c r="GFM45" s="31"/>
      <c r="GFW45" s="31"/>
      <c r="GGG45" s="31"/>
      <c r="GGQ45" s="31"/>
      <c r="GHA45" s="31"/>
      <c r="GHK45" s="31"/>
      <c r="GHU45" s="31"/>
      <c r="GIE45" s="31"/>
      <c r="GIO45" s="31"/>
      <c r="GIY45" s="31"/>
      <c r="GJI45" s="31"/>
      <c r="GJS45" s="31"/>
      <c r="GKC45" s="31"/>
      <c r="GKM45" s="31"/>
      <c r="GKW45" s="31"/>
      <c r="GLG45" s="31"/>
      <c r="GLQ45" s="31"/>
      <c r="GMA45" s="31"/>
      <c r="GMK45" s="31"/>
      <c r="GMU45" s="31"/>
      <c r="GNE45" s="31"/>
      <c r="GNO45" s="31"/>
      <c r="GNY45" s="31"/>
      <c r="GOI45" s="31"/>
      <c r="GOS45" s="31"/>
      <c r="GPC45" s="31"/>
      <c r="GPM45" s="31"/>
      <c r="GPW45" s="31"/>
      <c r="GQG45" s="31"/>
      <c r="GQQ45" s="31"/>
      <c r="GRA45" s="31"/>
      <c r="GRK45" s="31"/>
      <c r="GRU45" s="31"/>
      <c r="GSE45" s="31"/>
      <c r="GSO45" s="31"/>
      <c r="GSY45" s="31"/>
      <c r="GTI45" s="31"/>
      <c r="GTS45" s="31"/>
      <c r="GUC45" s="31"/>
      <c r="GUM45" s="31"/>
      <c r="GUW45" s="31"/>
      <c r="GVG45" s="31"/>
      <c r="GVQ45" s="31"/>
      <c r="GWA45" s="31"/>
      <c r="GWK45" s="31"/>
      <c r="GWU45" s="31"/>
      <c r="GXE45" s="31"/>
      <c r="GXO45" s="31"/>
      <c r="GXY45" s="31"/>
      <c r="GYI45" s="31"/>
      <c r="GYS45" s="31"/>
      <c r="GZC45" s="31"/>
      <c r="GZM45" s="31"/>
      <c r="GZW45" s="31"/>
      <c r="HAG45" s="31"/>
      <c r="HAQ45" s="31"/>
      <c r="HBA45" s="31"/>
      <c r="HBK45" s="31"/>
      <c r="HBU45" s="31"/>
      <c r="HCE45" s="31"/>
      <c r="HCO45" s="31"/>
      <c r="HCY45" s="31"/>
      <c r="HDI45" s="31"/>
      <c r="HDS45" s="31"/>
      <c r="HEC45" s="31"/>
      <c r="HEM45" s="31"/>
      <c r="HEW45" s="31"/>
      <c r="HFG45" s="31"/>
      <c r="HFQ45" s="31"/>
      <c r="HGA45" s="31"/>
      <c r="HGK45" s="31"/>
      <c r="HGU45" s="31"/>
      <c r="HHE45" s="31"/>
      <c r="HHO45" s="31"/>
      <c r="HHY45" s="31"/>
      <c r="HII45" s="31"/>
      <c r="HIS45" s="31"/>
      <c r="HJC45" s="31"/>
      <c r="HJM45" s="31"/>
      <c r="HJW45" s="31"/>
      <c r="HKG45" s="31"/>
      <c r="HKQ45" s="31"/>
      <c r="HLA45" s="31"/>
      <c r="HLK45" s="31"/>
      <c r="HLU45" s="31"/>
      <c r="HME45" s="31"/>
      <c r="HMO45" s="31"/>
      <c r="HMY45" s="31"/>
      <c r="HNI45" s="31"/>
      <c r="HNS45" s="31"/>
      <c r="HOC45" s="31"/>
      <c r="HOM45" s="31"/>
      <c r="HOW45" s="31"/>
      <c r="HPG45" s="31"/>
      <c r="HPQ45" s="31"/>
      <c r="HQA45" s="31"/>
      <c r="HQK45" s="31"/>
      <c r="HQU45" s="31"/>
      <c r="HRE45" s="31"/>
      <c r="HRO45" s="31"/>
      <c r="HRY45" s="31"/>
      <c r="HSI45" s="31"/>
      <c r="HSS45" s="31"/>
      <c r="HTC45" s="31"/>
      <c r="HTM45" s="31"/>
      <c r="HTW45" s="31"/>
      <c r="HUG45" s="31"/>
      <c r="HUQ45" s="31"/>
      <c r="HVA45" s="31"/>
      <c r="HVK45" s="31"/>
      <c r="HVU45" s="31"/>
      <c r="HWE45" s="31"/>
      <c r="HWO45" s="31"/>
      <c r="HWY45" s="31"/>
      <c r="HXI45" s="31"/>
      <c r="HXS45" s="31"/>
      <c r="HYC45" s="31"/>
      <c r="HYM45" s="31"/>
      <c r="HYW45" s="31"/>
      <c r="HZG45" s="31"/>
      <c r="HZQ45" s="31"/>
      <c r="IAA45" s="31"/>
      <c r="IAK45" s="31"/>
      <c r="IAU45" s="31"/>
      <c r="IBE45" s="31"/>
      <c r="IBO45" s="31"/>
      <c r="IBY45" s="31"/>
      <c r="ICI45" s="31"/>
      <c r="ICS45" s="31"/>
      <c r="IDC45" s="31"/>
      <c r="IDM45" s="31"/>
      <c r="IDW45" s="31"/>
      <c r="IEG45" s="31"/>
      <c r="IEQ45" s="31"/>
      <c r="IFA45" s="31"/>
      <c r="IFK45" s="31"/>
      <c r="IFU45" s="31"/>
      <c r="IGE45" s="31"/>
      <c r="IGO45" s="31"/>
      <c r="IGY45" s="31"/>
      <c r="IHI45" s="31"/>
      <c r="IHS45" s="31"/>
      <c r="IIC45" s="31"/>
      <c r="IIM45" s="31"/>
      <c r="IIW45" s="31"/>
      <c r="IJG45" s="31"/>
      <c r="IJQ45" s="31"/>
      <c r="IKA45" s="31"/>
      <c r="IKK45" s="31"/>
      <c r="IKU45" s="31"/>
      <c r="ILE45" s="31"/>
      <c r="ILO45" s="31"/>
      <c r="ILY45" s="31"/>
      <c r="IMI45" s="31"/>
      <c r="IMS45" s="31"/>
      <c r="INC45" s="31"/>
      <c r="INM45" s="31"/>
      <c r="INW45" s="31"/>
      <c r="IOG45" s="31"/>
      <c r="IOQ45" s="31"/>
      <c r="IPA45" s="31"/>
      <c r="IPK45" s="31"/>
      <c r="IPU45" s="31"/>
      <c r="IQE45" s="31"/>
      <c r="IQO45" s="31"/>
      <c r="IQY45" s="31"/>
      <c r="IRI45" s="31"/>
      <c r="IRS45" s="31"/>
      <c r="ISC45" s="31"/>
      <c r="ISM45" s="31"/>
      <c r="ISW45" s="31"/>
      <c r="ITG45" s="31"/>
      <c r="ITQ45" s="31"/>
      <c r="IUA45" s="31"/>
      <c r="IUK45" s="31"/>
      <c r="IUU45" s="31"/>
      <c r="IVE45" s="31"/>
      <c r="IVO45" s="31"/>
      <c r="IVY45" s="31"/>
      <c r="IWI45" s="31"/>
      <c r="IWS45" s="31"/>
      <c r="IXC45" s="31"/>
      <c r="IXM45" s="31"/>
      <c r="IXW45" s="31"/>
      <c r="IYG45" s="31"/>
      <c r="IYQ45" s="31"/>
      <c r="IZA45" s="31"/>
      <c r="IZK45" s="31"/>
      <c r="IZU45" s="31"/>
      <c r="JAE45" s="31"/>
      <c r="JAO45" s="31"/>
      <c r="JAY45" s="31"/>
      <c r="JBI45" s="31"/>
      <c r="JBS45" s="31"/>
      <c r="JCC45" s="31"/>
      <c r="JCM45" s="31"/>
      <c r="JCW45" s="31"/>
      <c r="JDG45" s="31"/>
      <c r="JDQ45" s="31"/>
      <c r="JEA45" s="31"/>
      <c r="JEK45" s="31"/>
      <c r="JEU45" s="31"/>
      <c r="JFE45" s="31"/>
      <c r="JFO45" s="31"/>
      <c r="JFY45" s="31"/>
      <c r="JGI45" s="31"/>
      <c r="JGS45" s="31"/>
      <c r="JHC45" s="31"/>
      <c r="JHM45" s="31"/>
      <c r="JHW45" s="31"/>
      <c r="JIG45" s="31"/>
      <c r="JIQ45" s="31"/>
      <c r="JJA45" s="31"/>
      <c r="JJK45" s="31"/>
      <c r="JJU45" s="31"/>
      <c r="JKE45" s="31"/>
      <c r="JKO45" s="31"/>
      <c r="JKY45" s="31"/>
      <c r="JLI45" s="31"/>
      <c r="JLS45" s="31"/>
      <c r="JMC45" s="31"/>
      <c r="JMM45" s="31"/>
      <c r="JMW45" s="31"/>
      <c r="JNG45" s="31"/>
      <c r="JNQ45" s="31"/>
      <c r="JOA45" s="31"/>
      <c r="JOK45" s="31"/>
      <c r="JOU45" s="31"/>
      <c r="JPE45" s="31"/>
      <c r="JPO45" s="31"/>
      <c r="JPY45" s="31"/>
      <c r="JQI45" s="31"/>
      <c r="JQS45" s="31"/>
      <c r="JRC45" s="31"/>
      <c r="JRM45" s="31"/>
      <c r="JRW45" s="31"/>
      <c r="JSG45" s="31"/>
      <c r="JSQ45" s="31"/>
      <c r="JTA45" s="31"/>
      <c r="JTK45" s="31"/>
      <c r="JTU45" s="31"/>
      <c r="JUE45" s="31"/>
      <c r="JUO45" s="31"/>
      <c r="JUY45" s="31"/>
      <c r="JVI45" s="31"/>
      <c r="JVS45" s="31"/>
      <c r="JWC45" s="31"/>
      <c r="JWM45" s="31"/>
      <c r="JWW45" s="31"/>
      <c r="JXG45" s="31"/>
      <c r="JXQ45" s="31"/>
      <c r="JYA45" s="31"/>
      <c r="JYK45" s="31"/>
      <c r="JYU45" s="31"/>
      <c r="JZE45" s="31"/>
      <c r="JZO45" s="31"/>
      <c r="JZY45" s="31"/>
      <c r="KAI45" s="31"/>
      <c r="KAS45" s="31"/>
      <c r="KBC45" s="31"/>
      <c r="KBM45" s="31"/>
      <c r="KBW45" s="31"/>
      <c r="KCG45" s="31"/>
      <c r="KCQ45" s="31"/>
      <c r="KDA45" s="31"/>
      <c r="KDK45" s="31"/>
      <c r="KDU45" s="31"/>
      <c r="KEE45" s="31"/>
      <c r="KEO45" s="31"/>
      <c r="KEY45" s="31"/>
      <c r="KFI45" s="31"/>
      <c r="KFS45" s="31"/>
      <c r="KGC45" s="31"/>
      <c r="KGM45" s="31"/>
      <c r="KGW45" s="31"/>
      <c r="KHG45" s="31"/>
      <c r="KHQ45" s="31"/>
      <c r="KIA45" s="31"/>
      <c r="KIK45" s="31"/>
      <c r="KIU45" s="31"/>
      <c r="KJE45" s="31"/>
      <c r="KJO45" s="31"/>
      <c r="KJY45" s="31"/>
      <c r="KKI45" s="31"/>
      <c r="KKS45" s="31"/>
      <c r="KLC45" s="31"/>
      <c r="KLM45" s="31"/>
      <c r="KLW45" s="31"/>
      <c r="KMG45" s="31"/>
      <c r="KMQ45" s="31"/>
      <c r="KNA45" s="31"/>
      <c r="KNK45" s="31"/>
      <c r="KNU45" s="31"/>
      <c r="KOE45" s="31"/>
      <c r="KOO45" s="31"/>
      <c r="KOY45" s="31"/>
      <c r="KPI45" s="31"/>
      <c r="KPS45" s="31"/>
      <c r="KQC45" s="31"/>
      <c r="KQM45" s="31"/>
      <c r="KQW45" s="31"/>
      <c r="KRG45" s="31"/>
      <c r="KRQ45" s="31"/>
      <c r="KSA45" s="31"/>
      <c r="KSK45" s="31"/>
      <c r="KSU45" s="31"/>
      <c r="KTE45" s="31"/>
      <c r="KTO45" s="31"/>
      <c r="KTY45" s="31"/>
      <c r="KUI45" s="31"/>
      <c r="KUS45" s="31"/>
      <c r="KVC45" s="31"/>
      <c r="KVM45" s="31"/>
      <c r="KVW45" s="31"/>
      <c r="KWG45" s="31"/>
      <c r="KWQ45" s="31"/>
      <c r="KXA45" s="31"/>
      <c r="KXK45" s="31"/>
      <c r="KXU45" s="31"/>
      <c r="KYE45" s="31"/>
      <c r="KYO45" s="31"/>
      <c r="KYY45" s="31"/>
      <c r="KZI45" s="31"/>
      <c r="KZS45" s="31"/>
      <c r="LAC45" s="31"/>
      <c r="LAM45" s="31"/>
      <c r="LAW45" s="31"/>
      <c r="LBG45" s="31"/>
      <c r="LBQ45" s="31"/>
      <c r="LCA45" s="31"/>
      <c r="LCK45" s="31"/>
      <c r="LCU45" s="31"/>
      <c r="LDE45" s="31"/>
      <c r="LDO45" s="31"/>
      <c r="LDY45" s="31"/>
      <c r="LEI45" s="31"/>
      <c r="LES45" s="31"/>
      <c r="LFC45" s="31"/>
      <c r="LFM45" s="31"/>
      <c r="LFW45" s="31"/>
      <c r="LGG45" s="31"/>
      <c r="LGQ45" s="31"/>
      <c r="LHA45" s="31"/>
      <c r="LHK45" s="31"/>
      <c r="LHU45" s="31"/>
      <c r="LIE45" s="31"/>
      <c r="LIO45" s="31"/>
      <c r="LIY45" s="31"/>
      <c r="LJI45" s="31"/>
      <c r="LJS45" s="31"/>
      <c r="LKC45" s="31"/>
      <c r="LKM45" s="31"/>
      <c r="LKW45" s="31"/>
      <c r="LLG45" s="31"/>
      <c r="LLQ45" s="31"/>
      <c r="LMA45" s="31"/>
      <c r="LMK45" s="31"/>
      <c r="LMU45" s="31"/>
      <c r="LNE45" s="31"/>
      <c r="LNO45" s="31"/>
      <c r="LNY45" s="31"/>
      <c r="LOI45" s="31"/>
      <c r="LOS45" s="31"/>
      <c r="LPC45" s="31"/>
      <c r="LPM45" s="31"/>
      <c r="LPW45" s="31"/>
      <c r="LQG45" s="31"/>
      <c r="LQQ45" s="31"/>
      <c r="LRA45" s="31"/>
      <c r="LRK45" s="31"/>
      <c r="LRU45" s="31"/>
      <c r="LSE45" s="31"/>
      <c r="LSO45" s="31"/>
      <c r="LSY45" s="31"/>
      <c r="LTI45" s="31"/>
      <c r="LTS45" s="31"/>
      <c r="LUC45" s="31"/>
      <c r="LUM45" s="31"/>
      <c r="LUW45" s="31"/>
      <c r="LVG45" s="31"/>
      <c r="LVQ45" s="31"/>
      <c r="LWA45" s="31"/>
      <c r="LWK45" s="31"/>
      <c r="LWU45" s="31"/>
      <c r="LXE45" s="31"/>
      <c r="LXO45" s="31"/>
      <c r="LXY45" s="31"/>
      <c r="LYI45" s="31"/>
      <c r="LYS45" s="31"/>
      <c r="LZC45" s="31"/>
      <c r="LZM45" s="31"/>
      <c r="LZW45" s="31"/>
      <c r="MAG45" s="31"/>
      <c r="MAQ45" s="31"/>
      <c r="MBA45" s="31"/>
      <c r="MBK45" s="31"/>
      <c r="MBU45" s="31"/>
      <c r="MCE45" s="31"/>
      <c r="MCO45" s="31"/>
      <c r="MCY45" s="31"/>
      <c r="MDI45" s="31"/>
      <c r="MDS45" s="31"/>
      <c r="MEC45" s="31"/>
      <c r="MEM45" s="31"/>
      <c r="MEW45" s="31"/>
      <c r="MFG45" s="31"/>
      <c r="MFQ45" s="31"/>
      <c r="MGA45" s="31"/>
      <c r="MGK45" s="31"/>
      <c r="MGU45" s="31"/>
      <c r="MHE45" s="31"/>
      <c r="MHO45" s="31"/>
      <c r="MHY45" s="31"/>
      <c r="MII45" s="31"/>
      <c r="MIS45" s="31"/>
      <c r="MJC45" s="31"/>
      <c r="MJM45" s="31"/>
      <c r="MJW45" s="31"/>
      <c r="MKG45" s="31"/>
      <c r="MKQ45" s="31"/>
      <c r="MLA45" s="31"/>
      <c r="MLK45" s="31"/>
      <c r="MLU45" s="31"/>
      <c r="MME45" s="31"/>
      <c r="MMO45" s="31"/>
      <c r="MMY45" s="31"/>
      <c r="MNI45" s="31"/>
      <c r="MNS45" s="31"/>
      <c r="MOC45" s="31"/>
      <c r="MOM45" s="31"/>
      <c r="MOW45" s="31"/>
      <c r="MPG45" s="31"/>
      <c r="MPQ45" s="31"/>
      <c r="MQA45" s="31"/>
      <c r="MQK45" s="31"/>
      <c r="MQU45" s="31"/>
      <c r="MRE45" s="31"/>
      <c r="MRO45" s="31"/>
      <c r="MRY45" s="31"/>
      <c r="MSI45" s="31"/>
      <c r="MSS45" s="31"/>
      <c r="MTC45" s="31"/>
      <c r="MTM45" s="31"/>
      <c r="MTW45" s="31"/>
      <c r="MUG45" s="31"/>
      <c r="MUQ45" s="31"/>
      <c r="MVA45" s="31"/>
      <c r="MVK45" s="31"/>
      <c r="MVU45" s="31"/>
      <c r="MWE45" s="31"/>
      <c r="MWO45" s="31"/>
      <c r="MWY45" s="31"/>
      <c r="MXI45" s="31"/>
      <c r="MXS45" s="31"/>
      <c r="MYC45" s="31"/>
      <c r="MYM45" s="31"/>
      <c r="MYW45" s="31"/>
      <c r="MZG45" s="31"/>
      <c r="MZQ45" s="31"/>
      <c r="NAA45" s="31"/>
      <c r="NAK45" s="31"/>
      <c r="NAU45" s="31"/>
      <c r="NBE45" s="31"/>
      <c r="NBO45" s="31"/>
      <c r="NBY45" s="31"/>
      <c r="NCI45" s="31"/>
      <c r="NCS45" s="31"/>
      <c r="NDC45" s="31"/>
      <c r="NDM45" s="31"/>
      <c r="NDW45" s="31"/>
      <c r="NEG45" s="31"/>
      <c r="NEQ45" s="31"/>
      <c r="NFA45" s="31"/>
      <c r="NFK45" s="31"/>
      <c r="NFU45" s="31"/>
      <c r="NGE45" s="31"/>
      <c r="NGO45" s="31"/>
      <c r="NGY45" s="31"/>
      <c r="NHI45" s="31"/>
      <c r="NHS45" s="31"/>
      <c r="NIC45" s="31"/>
      <c r="NIM45" s="31"/>
      <c r="NIW45" s="31"/>
      <c r="NJG45" s="31"/>
      <c r="NJQ45" s="31"/>
      <c r="NKA45" s="31"/>
      <c r="NKK45" s="31"/>
      <c r="NKU45" s="31"/>
      <c r="NLE45" s="31"/>
      <c r="NLO45" s="31"/>
      <c r="NLY45" s="31"/>
      <c r="NMI45" s="31"/>
      <c r="NMS45" s="31"/>
      <c r="NNC45" s="31"/>
      <c r="NNM45" s="31"/>
      <c r="NNW45" s="31"/>
      <c r="NOG45" s="31"/>
      <c r="NOQ45" s="31"/>
      <c r="NPA45" s="31"/>
      <c r="NPK45" s="31"/>
      <c r="NPU45" s="31"/>
      <c r="NQE45" s="31"/>
      <c r="NQO45" s="31"/>
      <c r="NQY45" s="31"/>
      <c r="NRI45" s="31"/>
      <c r="NRS45" s="31"/>
      <c r="NSC45" s="31"/>
      <c r="NSM45" s="31"/>
      <c r="NSW45" s="31"/>
      <c r="NTG45" s="31"/>
      <c r="NTQ45" s="31"/>
      <c r="NUA45" s="31"/>
      <c r="NUK45" s="31"/>
      <c r="NUU45" s="31"/>
      <c r="NVE45" s="31"/>
      <c r="NVO45" s="31"/>
      <c r="NVY45" s="31"/>
      <c r="NWI45" s="31"/>
      <c r="NWS45" s="31"/>
      <c r="NXC45" s="31"/>
      <c r="NXM45" s="31"/>
      <c r="NXW45" s="31"/>
      <c r="NYG45" s="31"/>
      <c r="NYQ45" s="31"/>
      <c r="NZA45" s="31"/>
      <c r="NZK45" s="31"/>
      <c r="NZU45" s="31"/>
      <c r="OAE45" s="31"/>
      <c r="OAO45" s="31"/>
      <c r="OAY45" s="31"/>
      <c r="OBI45" s="31"/>
      <c r="OBS45" s="31"/>
      <c r="OCC45" s="31"/>
      <c r="OCM45" s="31"/>
      <c r="OCW45" s="31"/>
      <c r="ODG45" s="31"/>
      <c r="ODQ45" s="31"/>
      <c r="OEA45" s="31"/>
      <c r="OEK45" s="31"/>
      <c r="OEU45" s="31"/>
      <c r="OFE45" s="31"/>
      <c r="OFO45" s="31"/>
      <c r="OFY45" s="31"/>
      <c r="OGI45" s="31"/>
      <c r="OGS45" s="31"/>
      <c r="OHC45" s="31"/>
      <c r="OHM45" s="31"/>
      <c r="OHW45" s="31"/>
      <c r="OIG45" s="31"/>
      <c r="OIQ45" s="31"/>
      <c r="OJA45" s="31"/>
      <c r="OJK45" s="31"/>
      <c r="OJU45" s="31"/>
      <c r="OKE45" s="31"/>
      <c r="OKO45" s="31"/>
      <c r="OKY45" s="31"/>
      <c r="OLI45" s="31"/>
      <c r="OLS45" s="31"/>
      <c r="OMC45" s="31"/>
      <c r="OMM45" s="31"/>
      <c r="OMW45" s="31"/>
      <c r="ONG45" s="31"/>
      <c r="ONQ45" s="31"/>
      <c r="OOA45" s="31"/>
      <c r="OOK45" s="31"/>
      <c r="OOU45" s="31"/>
      <c r="OPE45" s="31"/>
      <c r="OPO45" s="31"/>
      <c r="OPY45" s="31"/>
      <c r="OQI45" s="31"/>
      <c r="OQS45" s="31"/>
      <c r="ORC45" s="31"/>
      <c r="ORM45" s="31"/>
      <c r="ORW45" s="31"/>
      <c r="OSG45" s="31"/>
      <c r="OSQ45" s="31"/>
      <c r="OTA45" s="31"/>
      <c r="OTK45" s="31"/>
      <c r="OTU45" s="31"/>
      <c r="OUE45" s="31"/>
      <c r="OUO45" s="31"/>
      <c r="OUY45" s="31"/>
      <c r="OVI45" s="31"/>
      <c r="OVS45" s="31"/>
      <c r="OWC45" s="31"/>
      <c r="OWM45" s="31"/>
      <c r="OWW45" s="31"/>
      <c r="OXG45" s="31"/>
      <c r="OXQ45" s="31"/>
      <c r="OYA45" s="31"/>
      <c r="OYK45" s="31"/>
      <c r="OYU45" s="31"/>
      <c r="OZE45" s="31"/>
      <c r="OZO45" s="31"/>
      <c r="OZY45" s="31"/>
      <c r="PAI45" s="31"/>
      <c r="PAS45" s="31"/>
      <c r="PBC45" s="31"/>
      <c r="PBM45" s="31"/>
      <c r="PBW45" s="31"/>
      <c r="PCG45" s="31"/>
      <c r="PCQ45" s="31"/>
      <c r="PDA45" s="31"/>
      <c r="PDK45" s="31"/>
      <c r="PDU45" s="31"/>
      <c r="PEE45" s="31"/>
      <c r="PEO45" s="31"/>
      <c r="PEY45" s="31"/>
      <c r="PFI45" s="31"/>
      <c r="PFS45" s="31"/>
      <c r="PGC45" s="31"/>
      <c r="PGM45" s="31"/>
      <c r="PGW45" s="31"/>
      <c r="PHG45" s="31"/>
      <c r="PHQ45" s="31"/>
      <c r="PIA45" s="31"/>
      <c r="PIK45" s="31"/>
      <c r="PIU45" s="31"/>
      <c r="PJE45" s="31"/>
      <c r="PJO45" s="31"/>
      <c r="PJY45" s="31"/>
      <c r="PKI45" s="31"/>
      <c r="PKS45" s="31"/>
      <c r="PLC45" s="31"/>
      <c r="PLM45" s="31"/>
      <c r="PLW45" s="31"/>
      <c r="PMG45" s="31"/>
      <c r="PMQ45" s="31"/>
      <c r="PNA45" s="31"/>
      <c r="PNK45" s="31"/>
      <c r="PNU45" s="31"/>
      <c r="POE45" s="31"/>
      <c r="POO45" s="31"/>
      <c r="POY45" s="31"/>
      <c r="PPI45" s="31"/>
      <c r="PPS45" s="31"/>
      <c r="PQC45" s="31"/>
      <c r="PQM45" s="31"/>
      <c r="PQW45" s="31"/>
      <c r="PRG45" s="31"/>
      <c r="PRQ45" s="31"/>
      <c r="PSA45" s="31"/>
      <c r="PSK45" s="31"/>
      <c r="PSU45" s="31"/>
      <c r="PTE45" s="31"/>
      <c r="PTO45" s="31"/>
      <c r="PTY45" s="31"/>
      <c r="PUI45" s="31"/>
      <c r="PUS45" s="31"/>
      <c r="PVC45" s="31"/>
      <c r="PVM45" s="31"/>
      <c r="PVW45" s="31"/>
      <c r="PWG45" s="31"/>
      <c r="PWQ45" s="31"/>
      <c r="PXA45" s="31"/>
      <c r="PXK45" s="31"/>
      <c r="PXU45" s="31"/>
      <c r="PYE45" s="31"/>
      <c r="PYO45" s="31"/>
      <c r="PYY45" s="31"/>
      <c r="PZI45" s="31"/>
      <c r="PZS45" s="31"/>
      <c r="QAC45" s="31"/>
      <c r="QAM45" s="31"/>
      <c r="QAW45" s="31"/>
      <c r="QBG45" s="31"/>
      <c r="QBQ45" s="31"/>
      <c r="QCA45" s="31"/>
      <c r="QCK45" s="31"/>
      <c r="QCU45" s="31"/>
      <c r="QDE45" s="31"/>
      <c r="QDO45" s="31"/>
      <c r="QDY45" s="31"/>
      <c r="QEI45" s="31"/>
      <c r="QES45" s="31"/>
      <c r="QFC45" s="31"/>
      <c r="QFM45" s="31"/>
      <c r="QFW45" s="31"/>
      <c r="QGG45" s="31"/>
      <c r="QGQ45" s="31"/>
      <c r="QHA45" s="31"/>
      <c r="QHK45" s="31"/>
      <c r="QHU45" s="31"/>
      <c r="QIE45" s="31"/>
      <c r="QIO45" s="31"/>
      <c r="QIY45" s="31"/>
      <c r="QJI45" s="31"/>
      <c r="QJS45" s="31"/>
      <c r="QKC45" s="31"/>
      <c r="QKM45" s="31"/>
      <c r="QKW45" s="31"/>
      <c r="QLG45" s="31"/>
      <c r="QLQ45" s="31"/>
      <c r="QMA45" s="31"/>
      <c r="QMK45" s="31"/>
      <c r="QMU45" s="31"/>
      <c r="QNE45" s="31"/>
      <c r="QNO45" s="31"/>
      <c r="QNY45" s="31"/>
      <c r="QOI45" s="31"/>
      <c r="QOS45" s="31"/>
      <c r="QPC45" s="31"/>
      <c r="QPM45" s="31"/>
      <c r="QPW45" s="31"/>
      <c r="QQG45" s="31"/>
      <c r="QQQ45" s="31"/>
      <c r="QRA45" s="31"/>
      <c r="QRK45" s="31"/>
      <c r="QRU45" s="31"/>
      <c r="QSE45" s="31"/>
      <c r="QSO45" s="31"/>
      <c r="QSY45" s="31"/>
      <c r="QTI45" s="31"/>
      <c r="QTS45" s="31"/>
      <c r="QUC45" s="31"/>
      <c r="QUM45" s="31"/>
      <c r="QUW45" s="31"/>
      <c r="QVG45" s="31"/>
      <c r="QVQ45" s="31"/>
      <c r="QWA45" s="31"/>
      <c r="QWK45" s="31"/>
      <c r="QWU45" s="31"/>
      <c r="QXE45" s="31"/>
      <c r="QXO45" s="31"/>
      <c r="QXY45" s="31"/>
      <c r="QYI45" s="31"/>
      <c r="QYS45" s="31"/>
      <c r="QZC45" s="31"/>
      <c r="QZM45" s="31"/>
      <c r="QZW45" s="31"/>
      <c r="RAG45" s="31"/>
      <c r="RAQ45" s="31"/>
      <c r="RBA45" s="31"/>
      <c r="RBK45" s="31"/>
      <c r="RBU45" s="31"/>
      <c r="RCE45" s="31"/>
      <c r="RCO45" s="31"/>
      <c r="RCY45" s="31"/>
      <c r="RDI45" s="31"/>
      <c r="RDS45" s="31"/>
      <c r="REC45" s="31"/>
      <c r="REM45" s="31"/>
      <c r="REW45" s="31"/>
      <c r="RFG45" s="31"/>
      <c r="RFQ45" s="31"/>
      <c r="RGA45" s="31"/>
      <c r="RGK45" s="31"/>
      <c r="RGU45" s="31"/>
      <c r="RHE45" s="31"/>
      <c r="RHO45" s="31"/>
      <c r="RHY45" s="31"/>
      <c r="RII45" s="31"/>
      <c r="RIS45" s="31"/>
      <c r="RJC45" s="31"/>
      <c r="RJM45" s="31"/>
      <c r="RJW45" s="31"/>
      <c r="RKG45" s="31"/>
      <c r="RKQ45" s="31"/>
      <c r="RLA45" s="31"/>
      <c r="RLK45" s="31"/>
      <c r="RLU45" s="31"/>
      <c r="RME45" s="31"/>
      <c r="RMO45" s="31"/>
      <c r="RMY45" s="31"/>
      <c r="RNI45" s="31"/>
      <c r="RNS45" s="31"/>
      <c r="ROC45" s="31"/>
      <c r="ROM45" s="31"/>
      <c r="ROW45" s="31"/>
      <c r="RPG45" s="31"/>
      <c r="RPQ45" s="31"/>
      <c r="RQA45" s="31"/>
      <c r="RQK45" s="31"/>
      <c r="RQU45" s="31"/>
      <c r="RRE45" s="31"/>
      <c r="RRO45" s="31"/>
      <c r="RRY45" s="31"/>
      <c r="RSI45" s="31"/>
      <c r="RSS45" s="31"/>
      <c r="RTC45" s="31"/>
      <c r="RTM45" s="31"/>
      <c r="RTW45" s="31"/>
      <c r="RUG45" s="31"/>
      <c r="RUQ45" s="31"/>
      <c r="RVA45" s="31"/>
      <c r="RVK45" s="31"/>
      <c r="RVU45" s="31"/>
      <c r="RWE45" s="31"/>
      <c r="RWO45" s="31"/>
      <c r="RWY45" s="31"/>
      <c r="RXI45" s="31"/>
      <c r="RXS45" s="31"/>
      <c r="RYC45" s="31"/>
      <c r="RYM45" s="31"/>
      <c r="RYW45" s="31"/>
      <c r="RZG45" s="31"/>
      <c r="RZQ45" s="31"/>
      <c r="SAA45" s="31"/>
      <c r="SAK45" s="31"/>
      <c r="SAU45" s="31"/>
      <c r="SBE45" s="31"/>
      <c r="SBO45" s="31"/>
      <c r="SBY45" s="31"/>
      <c r="SCI45" s="31"/>
      <c r="SCS45" s="31"/>
      <c r="SDC45" s="31"/>
      <c r="SDM45" s="31"/>
      <c r="SDW45" s="31"/>
      <c r="SEG45" s="31"/>
      <c r="SEQ45" s="31"/>
      <c r="SFA45" s="31"/>
      <c r="SFK45" s="31"/>
      <c r="SFU45" s="31"/>
      <c r="SGE45" s="31"/>
      <c r="SGO45" s="31"/>
      <c r="SGY45" s="31"/>
      <c r="SHI45" s="31"/>
      <c r="SHS45" s="31"/>
      <c r="SIC45" s="31"/>
      <c r="SIM45" s="31"/>
      <c r="SIW45" s="31"/>
      <c r="SJG45" s="31"/>
      <c r="SJQ45" s="31"/>
      <c r="SKA45" s="31"/>
      <c r="SKK45" s="31"/>
      <c r="SKU45" s="31"/>
      <c r="SLE45" s="31"/>
      <c r="SLO45" s="31"/>
      <c r="SLY45" s="31"/>
      <c r="SMI45" s="31"/>
      <c r="SMS45" s="31"/>
      <c r="SNC45" s="31"/>
      <c r="SNM45" s="31"/>
      <c r="SNW45" s="31"/>
      <c r="SOG45" s="31"/>
      <c r="SOQ45" s="31"/>
      <c r="SPA45" s="31"/>
      <c r="SPK45" s="31"/>
      <c r="SPU45" s="31"/>
      <c r="SQE45" s="31"/>
      <c r="SQO45" s="31"/>
      <c r="SQY45" s="31"/>
      <c r="SRI45" s="31"/>
      <c r="SRS45" s="31"/>
      <c r="SSC45" s="31"/>
      <c r="SSM45" s="31"/>
      <c r="SSW45" s="31"/>
      <c r="STG45" s="31"/>
      <c r="STQ45" s="31"/>
      <c r="SUA45" s="31"/>
      <c r="SUK45" s="31"/>
      <c r="SUU45" s="31"/>
      <c r="SVE45" s="31"/>
      <c r="SVO45" s="31"/>
      <c r="SVY45" s="31"/>
      <c r="SWI45" s="31"/>
      <c r="SWS45" s="31"/>
      <c r="SXC45" s="31"/>
      <c r="SXM45" s="31"/>
      <c r="SXW45" s="31"/>
      <c r="SYG45" s="31"/>
      <c r="SYQ45" s="31"/>
      <c r="SZA45" s="31"/>
      <c r="SZK45" s="31"/>
      <c r="SZU45" s="31"/>
      <c r="TAE45" s="31"/>
      <c r="TAO45" s="31"/>
      <c r="TAY45" s="31"/>
      <c r="TBI45" s="31"/>
      <c r="TBS45" s="31"/>
      <c r="TCC45" s="31"/>
      <c r="TCM45" s="31"/>
      <c r="TCW45" s="31"/>
      <c r="TDG45" s="31"/>
      <c r="TDQ45" s="31"/>
      <c r="TEA45" s="31"/>
      <c r="TEK45" s="31"/>
      <c r="TEU45" s="31"/>
      <c r="TFE45" s="31"/>
      <c r="TFO45" s="31"/>
      <c r="TFY45" s="31"/>
      <c r="TGI45" s="31"/>
      <c r="TGS45" s="31"/>
      <c r="THC45" s="31"/>
      <c r="THM45" s="31"/>
      <c r="THW45" s="31"/>
      <c r="TIG45" s="31"/>
      <c r="TIQ45" s="31"/>
      <c r="TJA45" s="31"/>
      <c r="TJK45" s="31"/>
      <c r="TJU45" s="31"/>
      <c r="TKE45" s="31"/>
      <c r="TKO45" s="31"/>
      <c r="TKY45" s="31"/>
      <c r="TLI45" s="31"/>
      <c r="TLS45" s="31"/>
      <c r="TMC45" s="31"/>
      <c r="TMM45" s="31"/>
      <c r="TMW45" s="31"/>
      <c r="TNG45" s="31"/>
      <c r="TNQ45" s="31"/>
      <c r="TOA45" s="31"/>
      <c r="TOK45" s="31"/>
      <c r="TOU45" s="31"/>
      <c r="TPE45" s="31"/>
      <c r="TPO45" s="31"/>
      <c r="TPY45" s="31"/>
      <c r="TQI45" s="31"/>
      <c r="TQS45" s="31"/>
      <c r="TRC45" s="31"/>
      <c r="TRM45" s="31"/>
      <c r="TRW45" s="31"/>
      <c r="TSG45" s="31"/>
      <c r="TSQ45" s="31"/>
      <c r="TTA45" s="31"/>
      <c r="TTK45" s="31"/>
      <c r="TTU45" s="31"/>
      <c r="TUE45" s="31"/>
      <c r="TUO45" s="31"/>
      <c r="TUY45" s="31"/>
      <c r="TVI45" s="31"/>
      <c r="TVS45" s="31"/>
      <c r="TWC45" s="31"/>
      <c r="TWM45" s="31"/>
      <c r="TWW45" s="31"/>
      <c r="TXG45" s="31"/>
      <c r="TXQ45" s="31"/>
      <c r="TYA45" s="31"/>
      <c r="TYK45" s="31"/>
      <c r="TYU45" s="31"/>
      <c r="TZE45" s="31"/>
      <c r="TZO45" s="31"/>
      <c r="TZY45" s="31"/>
      <c r="UAI45" s="31"/>
      <c r="UAS45" s="31"/>
      <c r="UBC45" s="31"/>
      <c r="UBM45" s="31"/>
      <c r="UBW45" s="31"/>
      <c r="UCG45" s="31"/>
      <c r="UCQ45" s="31"/>
      <c r="UDA45" s="31"/>
      <c r="UDK45" s="31"/>
      <c r="UDU45" s="31"/>
      <c r="UEE45" s="31"/>
      <c r="UEO45" s="31"/>
      <c r="UEY45" s="31"/>
      <c r="UFI45" s="31"/>
      <c r="UFS45" s="31"/>
      <c r="UGC45" s="31"/>
      <c r="UGM45" s="31"/>
      <c r="UGW45" s="31"/>
      <c r="UHG45" s="31"/>
      <c r="UHQ45" s="31"/>
      <c r="UIA45" s="31"/>
      <c r="UIK45" s="31"/>
      <c r="UIU45" s="31"/>
      <c r="UJE45" s="31"/>
      <c r="UJO45" s="31"/>
      <c r="UJY45" s="31"/>
      <c r="UKI45" s="31"/>
      <c r="UKS45" s="31"/>
      <c r="ULC45" s="31"/>
      <c r="ULM45" s="31"/>
      <c r="ULW45" s="31"/>
      <c r="UMG45" s="31"/>
      <c r="UMQ45" s="31"/>
      <c r="UNA45" s="31"/>
      <c r="UNK45" s="31"/>
      <c r="UNU45" s="31"/>
      <c r="UOE45" s="31"/>
      <c r="UOO45" s="31"/>
      <c r="UOY45" s="31"/>
      <c r="UPI45" s="31"/>
      <c r="UPS45" s="31"/>
      <c r="UQC45" s="31"/>
      <c r="UQM45" s="31"/>
      <c r="UQW45" s="31"/>
      <c r="URG45" s="31"/>
      <c r="URQ45" s="31"/>
      <c r="USA45" s="31"/>
      <c r="USK45" s="31"/>
      <c r="USU45" s="31"/>
      <c r="UTE45" s="31"/>
      <c r="UTO45" s="31"/>
      <c r="UTY45" s="31"/>
      <c r="UUI45" s="31"/>
      <c r="UUS45" s="31"/>
      <c r="UVC45" s="31"/>
      <c r="UVM45" s="31"/>
      <c r="UVW45" s="31"/>
      <c r="UWG45" s="31"/>
      <c r="UWQ45" s="31"/>
      <c r="UXA45" s="31"/>
      <c r="UXK45" s="31"/>
      <c r="UXU45" s="31"/>
      <c r="UYE45" s="31"/>
      <c r="UYO45" s="31"/>
      <c r="UYY45" s="31"/>
      <c r="UZI45" s="31"/>
      <c r="UZS45" s="31"/>
      <c r="VAC45" s="31"/>
      <c r="VAM45" s="31"/>
      <c r="VAW45" s="31"/>
      <c r="VBG45" s="31"/>
      <c r="VBQ45" s="31"/>
      <c r="VCA45" s="31"/>
      <c r="VCK45" s="31"/>
      <c r="VCU45" s="31"/>
      <c r="VDE45" s="31"/>
      <c r="VDO45" s="31"/>
      <c r="VDY45" s="31"/>
      <c r="VEI45" s="31"/>
      <c r="VES45" s="31"/>
      <c r="VFC45" s="31"/>
      <c r="VFM45" s="31"/>
      <c r="VFW45" s="31"/>
      <c r="VGG45" s="31"/>
      <c r="VGQ45" s="31"/>
      <c r="VHA45" s="31"/>
      <c r="VHK45" s="31"/>
      <c r="VHU45" s="31"/>
      <c r="VIE45" s="31"/>
      <c r="VIO45" s="31"/>
      <c r="VIY45" s="31"/>
      <c r="VJI45" s="31"/>
      <c r="VJS45" s="31"/>
      <c r="VKC45" s="31"/>
      <c r="VKM45" s="31"/>
      <c r="VKW45" s="31"/>
      <c r="VLG45" s="31"/>
      <c r="VLQ45" s="31"/>
      <c r="VMA45" s="31"/>
      <c r="VMK45" s="31"/>
      <c r="VMU45" s="31"/>
      <c r="VNE45" s="31"/>
      <c r="VNO45" s="31"/>
      <c r="VNY45" s="31"/>
      <c r="VOI45" s="31"/>
      <c r="VOS45" s="31"/>
      <c r="VPC45" s="31"/>
      <c r="VPM45" s="31"/>
      <c r="VPW45" s="31"/>
      <c r="VQG45" s="31"/>
      <c r="VQQ45" s="31"/>
      <c r="VRA45" s="31"/>
      <c r="VRK45" s="31"/>
      <c r="VRU45" s="31"/>
      <c r="VSE45" s="31"/>
      <c r="VSO45" s="31"/>
      <c r="VSY45" s="31"/>
      <c r="VTI45" s="31"/>
      <c r="VTS45" s="31"/>
      <c r="VUC45" s="31"/>
      <c r="VUM45" s="31"/>
      <c r="VUW45" s="31"/>
      <c r="VVG45" s="31"/>
      <c r="VVQ45" s="31"/>
      <c r="VWA45" s="31"/>
      <c r="VWK45" s="31"/>
      <c r="VWU45" s="31"/>
      <c r="VXE45" s="31"/>
      <c r="VXO45" s="31"/>
      <c r="VXY45" s="31"/>
      <c r="VYI45" s="31"/>
      <c r="VYS45" s="31"/>
      <c r="VZC45" s="31"/>
      <c r="VZM45" s="31"/>
      <c r="VZW45" s="31"/>
      <c r="WAG45" s="31"/>
      <c r="WAQ45" s="31"/>
      <c r="WBA45" s="31"/>
      <c r="WBK45" s="31"/>
      <c r="WBU45" s="31"/>
      <c r="WCE45" s="31"/>
      <c r="WCO45" s="31"/>
      <c r="WCY45" s="31"/>
      <c r="WDI45" s="31"/>
      <c r="WDS45" s="31"/>
      <c r="WEC45" s="31"/>
      <c r="WEM45" s="31"/>
      <c r="WEW45" s="31"/>
      <c r="WFG45" s="31"/>
      <c r="WFQ45" s="31"/>
      <c r="WGA45" s="31"/>
      <c r="WGK45" s="31"/>
      <c r="WGU45" s="31"/>
      <c r="WHE45" s="31"/>
      <c r="WHO45" s="31"/>
      <c r="WHY45" s="31"/>
      <c r="WII45" s="31"/>
      <c r="WIS45" s="31"/>
      <c r="WJC45" s="31"/>
      <c r="WJM45" s="31"/>
      <c r="WJW45" s="31"/>
      <c r="WKG45" s="31"/>
      <c r="WKQ45" s="31"/>
      <c r="WLA45" s="31"/>
      <c r="WLK45" s="31"/>
      <c r="WLU45" s="31"/>
      <c r="WME45" s="31"/>
      <c r="WMO45" s="31"/>
      <c r="WMY45" s="31"/>
      <c r="WNI45" s="31"/>
      <c r="WNS45" s="31"/>
      <c r="WOC45" s="31"/>
      <c r="WOM45" s="31"/>
      <c r="WOW45" s="31"/>
      <c r="WPG45" s="31"/>
      <c r="WPQ45" s="31"/>
      <c r="WQA45" s="31"/>
      <c r="WQK45" s="31"/>
      <c r="WQU45" s="31"/>
      <c r="WRE45" s="31"/>
      <c r="WRO45" s="31"/>
      <c r="WRY45" s="31"/>
      <c r="WSI45" s="31"/>
      <c r="WSS45" s="31"/>
      <c r="WTC45" s="31"/>
      <c r="WTM45" s="31"/>
      <c r="WTW45" s="31"/>
      <c r="WUG45" s="31"/>
      <c r="WUQ45" s="31"/>
      <c r="WVA45" s="31"/>
      <c r="WVK45" s="31"/>
      <c r="WVU45" s="31"/>
      <c r="WWE45" s="31"/>
      <c r="WWO45" s="31"/>
      <c r="WWY45" s="31"/>
      <c r="WXI45" s="31"/>
      <c r="WXS45" s="31"/>
      <c r="WYC45" s="31"/>
      <c r="WYM45" s="31"/>
      <c r="WYW45" s="31"/>
      <c r="WZG45" s="31"/>
      <c r="WZQ45" s="31"/>
      <c r="XAA45" s="31"/>
      <c r="XAK45" s="31"/>
      <c r="XAU45" s="31"/>
      <c r="XBE45" s="31"/>
      <c r="XBO45" s="31"/>
      <c r="XBY45" s="31"/>
      <c r="XCI45" s="31"/>
      <c r="XCS45" s="31"/>
      <c r="XDC45" s="31"/>
      <c r="XDM45" s="31"/>
      <c r="XDW45" s="31"/>
      <c r="XEG45" s="31"/>
      <c r="XEQ45" s="31"/>
      <c r="XFA45" s="31"/>
    </row>
  </sheetData>
  <mergeCells count="9">
    <mergeCell ref="A45:J45"/>
    <mergeCell ref="A43:J43"/>
    <mergeCell ref="H1:J1"/>
    <mergeCell ref="A2:J2"/>
    <mergeCell ref="C3:D3"/>
    <mergeCell ref="E3:G4"/>
    <mergeCell ref="H3:I3"/>
    <mergeCell ref="J3:J4"/>
    <mergeCell ref="B3:B4"/>
  </mergeCells>
  <hyperlinks>
    <hyperlink ref="H1:J1" location="Innehåll!A1" display="Till innehållsförteckningen" xr:uid="{00000000-0004-0000-0800-000000000000}"/>
  </hyperlink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31"/>
  <sheetViews>
    <sheetView workbookViewId="0">
      <pane ySplit="4" topLeftCell="A5" activePane="bottomLeft" state="frozen"/>
      <selection activeCell="A2" sqref="A2:R2"/>
      <selection pane="bottomLeft" activeCell="H1" sqref="H1:J1"/>
    </sheetView>
  </sheetViews>
  <sheetFormatPr defaultColWidth="9.33203125" defaultRowHeight="13.2" x14ac:dyDescent="0.25"/>
  <cols>
    <col min="1" max="1" width="6.6640625" style="16" customWidth="1"/>
    <col min="2" max="4" width="8.6640625" style="14" customWidth="1"/>
    <col min="5" max="5" width="6.6640625" style="14" customWidth="1"/>
    <col min="6" max="6" width="2.6640625" style="14" customWidth="1"/>
    <col min="7" max="7" width="6.6640625" style="14" customWidth="1"/>
    <col min="8" max="9" width="8.6640625" style="14" customWidth="1"/>
    <col min="10" max="10" width="9.6640625" style="14" customWidth="1"/>
    <col min="11" max="16384" width="9.33203125" style="13"/>
  </cols>
  <sheetData>
    <row r="1" spans="1:10" ht="30" customHeight="1" x14ac:dyDescent="0.25">
      <c r="H1" s="58" t="s">
        <v>24</v>
      </c>
      <c r="I1" s="59"/>
      <c r="J1" s="59"/>
    </row>
    <row r="2" spans="1:10" ht="45" customHeight="1" x14ac:dyDescent="0.25">
      <c r="A2" s="67" t="s">
        <v>52</v>
      </c>
      <c r="B2" s="67"/>
      <c r="C2" s="67"/>
      <c r="D2" s="67"/>
      <c r="E2" s="67"/>
      <c r="F2" s="67"/>
      <c r="G2" s="67"/>
      <c r="H2" s="67"/>
      <c r="I2" s="67"/>
      <c r="J2" s="67"/>
    </row>
    <row r="3" spans="1:10" ht="15" customHeight="1" x14ac:dyDescent="0.25">
      <c r="A3" s="18"/>
      <c r="B3" s="66" t="s">
        <v>8</v>
      </c>
      <c r="C3" s="63" t="s">
        <v>2</v>
      </c>
      <c r="D3" s="63"/>
      <c r="E3" s="66" t="s">
        <v>5</v>
      </c>
      <c r="F3" s="66"/>
      <c r="G3" s="66"/>
      <c r="H3" s="63" t="s">
        <v>3</v>
      </c>
      <c r="I3" s="63"/>
      <c r="J3" s="64" t="s">
        <v>44</v>
      </c>
    </row>
    <row r="4" spans="1:10" ht="30" customHeight="1" x14ac:dyDescent="0.25">
      <c r="A4" s="15"/>
      <c r="B4" s="65"/>
      <c r="C4" s="37" t="s">
        <v>0</v>
      </c>
      <c r="D4" s="37" t="s">
        <v>4</v>
      </c>
      <c r="E4" s="65"/>
      <c r="F4" s="65"/>
      <c r="G4" s="65"/>
      <c r="H4" s="37" t="s">
        <v>6</v>
      </c>
      <c r="I4" s="37" t="s">
        <v>7</v>
      </c>
      <c r="J4" s="65"/>
    </row>
    <row r="5" spans="1:10" ht="6" customHeight="1" x14ac:dyDescent="0.25">
      <c r="A5" s="13"/>
      <c r="B5" s="36"/>
      <c r="C5" s="36"/>
      <c r="D5" s="36"/>
      <c r="E5" s="36"/>
      <c r="F5" s="36"/>
      <c r="G5" s="36"/>
      <c r="H5" s="36"/>
      <c r="I5" s="36"/>
      <c r="J5" s="36"/>
    </row>
    <row r="6" spans="1:10" ht="12.75" customHeight="1" x14ac:dyDescent="0.25">
      <c r="A6" s="16">
        <v>2000</v>
      </c>
      <c r="B6" s="17">
        <v>21</v>
      </c>
      <c r="C6" s="17">
        <v>19</v>
      </c>
      <c r="D6" s="17">
        <v>90</v>
      </c>
      <c r="E6" s="17">
        <v>80</v>
      </c>
      <c r="F6" s="17" t="s">
        <v>1</v>
      </c>
      <c r="G6" s="17">
        <v>250</v>
      </c>
      <c r="H6" s="17">
        <v>159</v>
      </c>
      <c r="I6" s="17">
        <v>150</v>
      </c>
      <c r="J6" s="17">
        <v>232.18051455082244</v>
      </c>
    </row>
    <row r="7" spans="1:10" ht="12.75" customHeight="1" x14ac:dyDescent="0.25">
      <c r="A7" s="16">
        <v>2001</v>
      </c>
      <c r="B7" s="17">
        <v>42</v>
      </c>
      <c r="C7" s="17">
        <v>40</v>
      </c>
      <c r="D7" s="17">
        <v>95</v>
      </c>
      <c r="E7" s="17">
        <v>80</v>
      </c>
      <c r="F7" s="17" t="s">
        <v>1</v>
      </c>
      <c r="G7" s="17">
        <v>200</v>
      </c>
      <c r="H7" s="17">
        <v>144</v>
      </c>
      <c r="I7" s="17">
        <v>150</v>
      </c>
      <c r="J7" s="17">
        <v>226.72132988880153</v>
      </c>
    </row>
    <row r="8" spans="1:10" ht="12.75" customHeight="1" x14ac:dyDescent="0.25">
      <c r="A8" s="16">
        <v>2002</v>
      </c>
      <c r="B8" s="17">
        <v>39</v>
      </c>
      <c r="C8" s="17">
        <v>36</v>
      </c>
      <c r="D8" s="17">
        <v>92</v>
      </c>
      <c r="E8" s="17">
        <v>100</v>
      </c>
      <c r="F8" s="17" t="s">
        <v>1</v>
      </c>
      <c r="G8" s="17">
        <v>200</v>
      </c>
      <c r="H8" s="17">
        <v>137</v>
      </c>
      <c r="I8" s="17">
        <v>150</v>
      </c>
      <c r="J8" s="17">
        <v>221.93512919186364</v>
      </c>
    </row>
    <row r="9" spans="1:10" ht="12.75" customHeight="1" x14ac:dyDescent="0.25">
      <c r="A9" s="16">
        <v>2003</v>
      </c>
      <c r="B9" s="17">
        <v>42</v>
      </c>
      <c r="C9" s="17">
        <v>41</v>
      </c>
      <c r="D9" s="17">
        <v>98</v>
      </c>
      <c r="E9" s="17">
        <v>60</v>
      </c>
      <c r="F9" s="17" t="s">
        <v>1</v>
      </c>
      <c r="G9" s="17">
        <v>200</v>
      </c>
      <c r="H9" s="17">
        <v>130</v>
      </c>
      <c r="I9" s="17">
        <v>125</v>
      </c>
      <c r="J9" s="17">
        <v>181.44798820610546</v>
      </c>
    </row>
    <row r="10" spans="1:10" ht="12.75" customHeight="1" x14ac:dyDescent="0.25">
      <c r="A10" s="16">
        <v>2004</v>
      </c>
      <c r="B10" s="17">
        <v>42</v>
      </c>
      <c r="C10" s="17">
        <v>40</v>
      </c>
      <c r="D10" s="17">
        <v>95</v>
      </c>
      <c r="E10" s="17">
        <v>70</v>
      </c>
      <c r="F10" s="17" t="s">
        <v>1</v>
      </c>
      <c r="G10" s="17">
        <v>200</v>
      </c>
      <c r="H10" s="17">
        <v>120</v>
      </c>
      <c r="I10" s="17">
        <v>122</v>
      </c>
      <c r="J10" s="17">
        <v>176.43977932220392</v>
      </c>
    </row>
    <row r="11" spans="1:10" ht="12.75" customHeight="1" x14ac:dyDescent="0.25">
      <c r="A11" s="16">
        <v>2005</v>
      </c>
      <c r="B11" s="17">
        <v>42</v>
      </c>
      <c r="C11" s="17">
        <v>41</v>
      </c>
      <c r="D11" s="17">
        <v>98</v>
      </c>
      <c r="E11" s="17">
        <v>60</v>
      </c>
      <c r="F11" s="17" t="s">
        <v>1</v>
      </c>
      <c r="G11" s="17">
        <v>150</v>
      </c>
      <c r="H11" s="17">
        <v>108</v>
      </c>
      <c r="I11" s="17">
        <v>100</v>
      </c>
      <c r="J11" s="17">
        <v>143.96776149210083</v>
      </c>
    </row>
    <row r="12" spans="1:10" ht="12.75" customHeight="1" x14ac:dyDescent="0.25">
      <c r="A12" s="16">
        <v>2006</v>
      </c>
      <c r="B12" s="17">
        <v>42</v>
      </c>
      <c r="C12" s="17">
        <v>30</v>
      </c>
      <c r="D12" s="17">
        <v>71</v>
      </c>
      <c r="E12" s="17">
        <v>50</v>
      </c>
      <c r="F12" s="17" t="s">
        <v>1</v>
      </c>
      <c r="G12" s="17">
        <v>150</v>
      </c>
      <c r="H12" s="17">
        <v>104</v>
      </c>
      <c r="I12" s="17">
        <v>100</v>
      </c>
      <c r="J12" s="17">
        <v>142.037857997326</v>
      </c>
    </row>
    <row r="13" spans="1:10" ht="12.75" customHeight="1" x14ac:dyDescent="0.25">
      <c r="A13" s="16">
        <v>2007</v>
      </c>
      <c r="B13" s="17">
        <v>40</v>
      </c>
      <c r="C13" s="17">
        <v>32</v>
      </c>
      <c r="D13" s="17">
        <v>80</v>
      </c>
      <c r="E13" s="17">
        <v>50</v>
      </c>
      <c r="F13" s="17" t="s">
        <v>1</v>
      </c>
      <c r="G13" s="17">
        <v>200</v>
      </c>
      <c r="H13" s="17">
        <v>106</v>
      </c>
      <c r="I13" s="17">
        <v>100</v>
      </c>
      <c r="J13" s="17">
        <v>138.96251419916698</v>
      </c>
    </row>
    <row r="14" spans="1:10" ht="12.75" customHeight="1" x14ac:dyDescent="0.25">
      <c r="A14" s="16">
        <v>2008</v>
      </c>
      <c r="B14" s="17">
        <v>42</v>
      </c>
      <c r="C14" s="17">
        <v>28</v>
      </c>
      <c r="D14" s="17">
        <v>67</v>
      </c>
      <c r="E14" s="17">
        <v>70</v>
      </c>
      <c r="F14" s="17" t="s">
        <v>1</v>
      </c>
      <c r="G14" s="17">
        <v>150</v>
      </c>
      <c r="H14" s="17">
        <v>112</v>
      </c>
      <c r="I14" s="17">
        <v>105</v>
      </c>
      <c r="J14" s="17">
        <v>141.05990016638935</v>
      </c>
    </row>
    <row r="15" spans="1:10" ht="12.75" customHeight="1" x14ac:dyDescent="0.25">
      <c r="A15" s="16">
        <v>2009</v>
      </c>
      <c r="B15" s="17">
        <v>42</v>
      </c>
      <c r="C15" s="17">
        <v>22</v>
      </c>
      <c r="D15" s="17">
        <v>55</v>
      </c>
      <c r="E15" s="17">
        <v>50</v>
      </c>
      <c r="F15" s="17" t="s">
        <v>1</v>
      </c>
      <c r="G15" s="17">
        <v>200</v>
      </c>
      <c r="H15" s="17">
        <v>117</v>
      </c>
      <c r="I15" s="17">
        <v>117</v>
      </c>
      <c r="J15" s="17">
        <v>157.96428213103241</v>
      </c>
    </row>
    <row r="16" spans="1:10" ht="12.75" customHeight="1" x14ac:dyDescent="0.25">
      <c r="A16" s="16">
        <v>2010</v>
      </c>
      <c r="B16" s="17">
        <v>41</v>
      </c>
      <c r="C16" s="17">
        <v>20</v>
      </c>
      <c r="D16" s="17">
        <v>48.780487804878049</v>
      </c>
      <c r="E16" s="17">
        <v>70</v>
      </c>
      <c r="F16" s="17" t="s">
        <v>1</v>
      </c>
      <c r="G16" s="17">
        <v>155</v>
      </c>
      <c r="H16" s="17">
        <v>116</v>
      </c>
      <c r="I16" s="17">
        <v>120</v>
      </c>
      <c r="J16" s="17">
        <v>160.16133831454357</v>
      </c>
    </row>
    <row r="17" spans="1:13" ht="12.75" customHeight="1" x14ac:dyDescent="0.25">
      <c r="A17" s="16">
        <v>2011</v>
      </c>
      <c r="B17" s="17">
        <v>42</v>
      </c>
      <c r="C17" s="17">
        <v>15</v>
      </c>
      <c r="D17" s="17">
        <v>36</v>
      </c>
      <c r="E17" s="17">
        <v>100</v>
      </c>
      <c r="F17" s="17" t="s">
        <v>1</v>
      </c>
      <c r="G17" s="17">
        <v>175</v>
      </c>
      <c r="H17" s="17">
        <v>117</v>
      </c>
      <c r="I17" s="17">
        <v>115</v>
      </c>
      <c r="J17" s="17">
        <v>149.07202260540089</v>
      </c>
    </row>
    <row r="18" spans="1:13" ht="12.75" customHeight="1" x14ac:dyDescent="0.25">
      <c r="A18" s="16">
        <v>2012</v>
      </c>
      <c r="B18" s="17">
        <v>42</v>
      </c>
      <c r="C18" s="17">
        <v>12</v>
      </c>
      <c r="D18" s="17">
        <v>28.571428571428569</v>
      </c>
      <c r="E18" s="17">
        <v>75</v>
      </c>
      <c r="F18" s="17" t="s">
        <v>1</v>
      </c>
      <c r="G18" s="17">
        <v>200</v>
      </c>
      <c r="H18" s="17">
        <v>129.16999999999999</v>
      </c>
      <c r="I18" s="17">
        <v>125</v>
      </c>
      <c r="J18" s="17">
        <v>160.60630171865054</v>
      </c>
    </row>
    <row r="19" spans="1:13" ht="12.75" customHeight="1" x14ac:dyDescent="0.25">
      <c r="A19" s="16">
        <v>2013</v>
      </c>
      <c r="B19" s="17">
        <v>42</v>
      </c>
      <c r="C19" s="17">
        <v>16</v>
      </c>
      <c r="D19" s="17">
        <v>38</v>
      </c>
      <c r="E19" s="17">
        <v>70</v>
      </c>
      <c r="F19" s="17" t="s">
        <v>1</v>
      </c>
      <c r="G19" s="17">
        <v>400</v>
      </c>
      <c r="H19" s="17">
        <v>137.19</v>
      </c>
      <c r="I19" s="17">
        <v>110</v>
      </c>
      <c r="J19" s="17">
        <v>141.39654843023624</v>
      </c>
    </row>
    <row r="20" spans="1:13" ht="12.75" customHeight="1" x14ac:dyDescent="0.25">
      <c r="A20" s="16">
        <v>2014</v>
      </c>
      <c r="B20" s="17">
        <v>41</v>
      </c>
      <c r="C20" s="17">
        <v>19</v>
      </c>
      <c r="D20" s="17">
        <v>46.341463414634148</v>
      </c>
      <c r="E20" s="17">
        <v>60</v>
      </c>
      <c r="F20" s="17" t="s">
        <v>1</v>
      </c>
      <c r="G20" s="17">
        <v>225</v>
      </c>
      <c r="H20" s="17">
        <v>129</v>
      </c>
      <c r="I20" s="17">
        <v>125</v>
      </c>
      <c r="J20" s="17">
        <v>160.97004689144791</v>
      </c>
    </row>
    <row r="21" spans="1:13" ht="12.75" customHeight="1" x14ac:dyDescent="0.25">
      <c r="A21" s="16">
        <v>2015</v>
      </c>
      <c r="B21" s="17">
        <v>47</v>
      </c>
      <c r="C21" s="17">
        <v>23</v>
      </c>
      <c r="D21" s="17">
        <v>49</v>
      </c>
      <c r="E21" s="17">
        <v>50</v>
      </c>
      <c r="F21" s="17" t="s">
        <v>1</v>
      </c>
      <c r="G21" s="17">
        <v>250</v>
      </c>
      <c r="H21" s="17">
        <v>128</v>
      </c>
      <c r="I21" s="17">
        <v>112.5</v>
      </c>
      <c r="J21" s="17">
        <v>144.93776926759213</v>
      </c>
    </row>
    <row r="22" spans="1:13" ht="12.75" customHeight="1" x14ac:dyDescent="0.25">
      <c r="A22" s="16">
        <v>2016</v>
      </c>
      <c r="B22" s="17">
        <v>49</v>
      </c>
      <c r="C22" s="25">
        <v>26</v>
      </c>
      <c r="D22" s="23">
        <v>53.061224489795919</v>
      </c>
      <c r="E22" s="17">
        <v>30</v>
      </c>
      <c r="F22" s="17" t="s">
        <v>1</v>
      </c>
      <c r="G22" s="17">
        <v>250</v>
      </c>
      <c r="H22" s="17">
        <v>125.96</v>
      </c>
      <c r="I22" s="17">
        <v>106.25</v>
      </c>
      <c r="J22" s="17">
        <v>135.55328192649242</v>
      </c>
    </row>
    <row r="23" spans="1:13" ht="12.75" customHeight="1" x14ac:dyDescent="0.25">
      <c r="A23" s="16">
        <v>2017</v>
      </c>
      <c r="B23" s="17">
        <v>54</v>
      </c>
      <c r="C23" s="25">
        <v>37</v>
      </c>
      <c r="D23" s="23">
        <v>69</v>
      </c>
      <c r="E23" s="17">
        <v>10</v>
      </c>
      <c r="F23" s="17" t="s">
        <v>1</v>
      </c>
      <c r="G23" s="17">
        <v>350</v>
      </c>
      <c r="H23" s="17">
        <v>126.22</v>
      </c>
      <c r="I23" s="17">
        <v>110</v>
      </c>
      <c r="J23" s="17">
        <v>137.86284188631211</v>
      </c>
    </row>
    <row r="24" spans="1:13" ht="12.75" customHeight="1" x14ac:dyDescent="0.25">
      <c r="A24" s="16">
        <v>2018</v>
      </c>
      <c r="B24" s="17">
        <v>53</v>
      </c>
      <c r="C24" s="25">
        <v>37</v>
      </c>
      <c r="D24" s="23">
        <v>70</v>
      </c>
      <c r="E24" s="17">
        <v>20</v>
      </c>
      <c r="F24" s="17" t="s">
        <v>1</v>
      </c>
      <c r="G24" s="17">
        <v>250</v>
      </c>
      <c r="H24" s="17">
        <v>141.78</v>
      </c>
      <c r="I24" s="17">
        <v>150</v>
      </c>
      <c r="J24" s="17">
        <v>184.39403166869673</v>
      </c>
    </row>
    <row r="25" spans="1:13" ht="12.75" customHeight="1" x14ac:dyDescent="0.25">
      <c r="A25" s="16">
        <v>2019</v>
      </c>
      <c r="B25" s="17">
        <v>49</v>
      </c>
      <c r="C25" s="25">
        <v>35</v>
      </c>
      <c r="D25" s="23">
        <v>71</v>
      </c>
      <c r="E25" s="17">
        <v>25</v>
      </c>
      <c r="F25" s="17" t="s">
        <v>1</v>
      </c>
      <c r="G25" s="17">
        <v>200</v>
      </c>
      <c r="H25" s="17">
        <v>137.43</v>
      </c>
      <c r="I25" s="17">
        <v>150</v>
      </c>
      <c r="J25" s="17">
        <v>181.16137138754263</v>
      </c>
    </row>
    <row r="26" spans="1:13" ht="12.75" customHeight="1" x14ac:dyDescent="0.25">
      <c r="A26" s="16">
        <v>2020</v>
      </c>
      <c r="B26" s="17">
        <v>53</v>
      </c>
      <c r="C26" s="25">
        <v>41</v>
      </c>
      <c r="D26" s="23">
        <v>77.358490566037744</v>
      </c>
      <c r="E26" s="17">
        <v>70</v>
      </c>
      <c r="F26" s="17" t="s">
        <v>1</v>
      </c>
      <c r="G26" s="17">
        <v>200</v>
      </c>
      <c r="H26" s="17">
        <v>146.83000000000001</v>
      </c>
      <c r="I26" s="17">
        <v>150</v>
      </c>
      <c r="J26" s="17">
        <v>180.26613479399856</v>
      </c>
    </row>
    <row r="27" spans="1:13" ht="12.75" customHeight="1" x14ac:dyDescent="0.25">
      <c r="A27" s="16">
        <v>2021</v>
      </c>
      <c r="B27" s="17">
        <v>51</v>
      </c>
      <c r="C27" s="25">
        <v>37</v>
      </c>
      <c r="D27" s="23">
        <v>72.549019607843135</v>
      </c>
      <c r="E27" s="17">
        <v>20</v>
      </c>
      <c r="F27" s="17" t="s">
        <v>1</v>
      </c>
      <c r="G27" s="17">
        <v>300</v>
      </c>
      <c r="H27" s="17">
        <v>143.41</v>
      </c>
      <c r="I27" s="17">
        <v>150</v>
      </c>
      <c r="J27" s="17">
        <v>176.44744893499228</v>
      </c>
    </row>
    <row r="28" spans="1:13" ht="12.75" customHeight="1" x14ac:dyDescent="0.25">
      <c r="A28" s="16">
        <v>2022</v>
      </c>
      <c r="B28" s="17">
        <v>52</v>
      </c>
      <c r="C28" s="25">
        <v>38</v>
      </c>
      <c r="D28" s="23">
        <v>73.076923076923066</v>
      </c>
      <c r="E28" s="17">
        <v>30</v>
      </c>
      <c r="F28" s="17" t="s">
        <v>1</v>
      </c>
      <c r="G28" s="17">
        <v>250</v>
      </c>
      <c r="H28" s="17">
        <v>135.46</v>
      </c>
      <c r="I28" s="17">
        <v>125</v>
      </c>
      <c r="J28" s="17">
        <v>135.6847086660751</v>
      </c>
      <c r="K28" s="35"/>
      <c r="M28" s="35"/>
    </row>
    <row r="29" spans="1:13" ht="12.75" customHeight="1" x14ac:dyDescent="0.25">
      <c r="A29" s="16">
        <v>2023</v>
      </c>
      <c r="B29" s="17">
        <v>51</v>
      </c>
      <c r="C29" s="25">
        <v>34</v>
      </c>
      <c r="D29" s="23">
        <v>66.666666666666657</v>
      </c>
      <c r="E29" s="17">
        <v>30</v>
      </c>
      <c r="F29" s="17" t="s">
        <v>1</v>
      </c>
      <c r="G29" s="17">
        <v>300</v>
      </c>
      <c r="H29" s="17">
        <v>146.76</v>
      </c>
      <c r="I29" s="17">
        <v>135</v>
      </c>
      <c r="J29" s="17">
        <v>135</v>
      </c>
      <c r="K29" s="35"/>
    </row>
    <row r="30" spans="1:13" ht="6" customHeight="1" x14ac:dyDescent="0.25">
      <c r="A30" s="30"/>
      <c r="B30" s="33"/>
      <c r="C30" s="33"/>
      <c r="D30" s="33"/>
      <c r="E30" s="33"/>
      <c r="F30" s="33"/>
      <c r="G30" s="33"/>
      <c r="H30" s="33"/>
      <c r="I30" s="33"/>
      <c r="J30" s="33"/>
      <c r="K30" s="14"/>
    </row>
    <row r="31" spans="1:13" ht="15" customHeight="1" x14ac:dyDescent="0.25">
      <c r="A31" s="61" t="s">
        <v>23</v>
      </c>
      <c r="B31" s="62"/>
      <c r="C31" s="62"/>
      <c r="D31" s="62"/>
      <c r="E31" s="62"/>
      <c r="F31" s="62"/>
      <c r="G31" s="62"/>
      <c r="H31" s="62"/>
      <c r="I31" s="62"/>
      <c r="J31" s="62"/>
    </row>
  </sheetData>
  <mergeCells count="8">
    <mergeCell ref="H1:J1"/>
    <mergeCell ref="A31:J31"/>
    <mergeCell ref="A2:J2"/>
    <mergeCell ref="C3:D3"/>
    <mergeCell ref="E3:G4"/>
    <mergeCell ref="H3:I3"/>
    <mergeCell ref="J3:J4"/>
    <mergeCell ref="B3:B4"/>
  </mergeCells>
  <hyperlinks>
    <hyperlink ref="H1:J1" location="Innehåll!A1" display="Till innehållsförteckningen" xr:uid="{00000000-0004-0000-0900-000000000000}"/>
  </hyperlink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31"/>
  <sheetViews>
    <sheetView workbookViewId="0">
      <pane ySplit="4" topLeftCell="A5" activePane="bottomLeft" state="frozen"/>
      <selection activeCell="A2" sqref="A2:R2"/>
      <selection pane="bottomLeft" activeCell="H1" sqref="H1:J1"/>
    </sheetView>
  </sheetViews>
  <sheetFormatPr defaultColWidth="9.33203125" defaultRowHeight="13.2" x14ac:dyDescent="0.25"/>
  <cols>
    <col min="1" max="1" width="6.6640625" style="16" customWidth="1"/>
    <col min="2" max="4" width="8.6640625" style="14" customWidth="1"/>
    <col min="5" max="5" width="6.6640625" style="14" customWidth="1"/>
    <col min="6" max="6" width="2.6640625" style="14" customWidth="1"/>
    <col min="7" max="7" width="6.6640625" style="14" customWidth="1"/>
    <col min="8" max="9" width="8.6640625" style="14" customWidth="1"/>
    <col min="10" max="10" width="9.6640625" style="14" customWidth="1"/>
    <col min="11" max="16384" width="9.33203125" style="13"/>
  </cols>
  <sheetData>
    <row r="1" spans="1:10" ht="30" customHeight="1" x14ac:dyDescent="0.25">
      <c r="H1" s="58" t="s">
        <v>24</v>
      </c>
      <c r="I1" s="59"/>
      <c r="J1" s="59"/>
    </row>
    <row r="2" spans="1:10" ht="45" customHeight="1" x14ac:dyDescent="0.25">
      <c r="A2" s="67" t="s">
        <v>53</v>
      </c>
      <c r="B2" s="67"/>
      <c r="C2" s="67"/>
      <c r="D2" s="67"/>
      <c r="E2" s="67"/>
      <c r="F2" s="67"/>
      <c r="G2" s="67"/>
      <c r="H2" s="67"/>
      <c r="I2" s="67"/>
      <c r="J2" s="67"/>
    </row>
    <row r="3" spans="1:10" ht="15" customHeight="1" x14ac:dyDescent="0.25">
      <c r="A3" s="18"/>
      <c r="B3" s="66" t="s">
        <v>8</v>
      </c>
      <c r="C3" s="63" t="s">
        <v>2</v>
      </c>
      <c r="D3" s="63"/>
      <c r="E3" s="66" t="s">
        <v>5</v>
      </c>
      <c r="F3" s="66"/>
      <c r="G3" s="66"/>
      <c r="H3" s="63" t="s">
        <v>3</v>
      </c>
      <c r="I3" s="63"/>
      <c r="J3" s="64" t="s">
        <v>44</v>
      </c>
    </row>
    <row r="4" spans="1:10" ht="30" customHeight="1" x14ac:dyDescent="0.25">
      <c r="A4" s="15"/>
      <c r="B4" s="65"/>
      <c r="C4" s="37" t="s">
        <v>0</v>
      </c>
      <c r="D4" s="37" t="s">
        <v>4</v>
      </c>
      <c r="E4" s="65"/>
      <c r="F4" s="65"/>
      <c r="G4" s="65"/>
      <c r="H4" s="37" t="s">
        <v>6</v>
      </c>
      <c r="I4" s="37" t="s">
        <v>7</v>
      </c>
      <c r="J4" s="65"/>
    </row>
    <row r="5" spans="1:10" ht="6" customHeight="1" x14ac:dyDescent="0.25">
      <c r="A5" s="13"/>
      <c r="B5" s="36"/>
      <c r="C5" s="36"/>
      <c r="D5" s="36"/>
      <c r="E5" s="36"/>
      <c r="F5" s="36"/>
      <c r="G5" s="36"/>
      <c r="H5" s="36"/>
      <c r="I5" s="36"/>
      <c r="J5" s="36"/>
    </row>
    <row r="6" spans="1:10" ht="12.75" customHeight="1" x14ac:dyDescent="0.25">
      <c r="A6" s="16">
        <v>2000</v>
      </c>
      <c r="B6" s="17">
        <v>21</v>
      </c>
      <c r="C6" s="17">
        <v>9</v>
      </c>
      <c r="D6" s="17">
        <v>43</v>
      </c>
      <c r="E6" s="17">
        <v>50</v>
      </c>
      <c r="F6" s="17" t="s">
        <v>1</v>
      </c>
      <c r="G6" s="17">
        <v>200</v>
      </c>
      <c r="H6" s="17">
        <v>103</v>
      </c>
      <c r="I6" s="17">
        <v>80</v>
      </c>
      <c r="J6" s="17">
        <v>123.82960776043862</v>
      </c>
    </row>
    <row r="7" spans="1:10" ht="12.75" customHeight="1" x14ac:dyDescent="0.25">
      <c r="A7" s="16">
        <v>2001</v>
      </c>
      <c r="B7" s="17">
        <v>42</v>
      </c>
      <c r="C7" s="17">
        <v>15</v>
      </c>
      <c r="D7" s="17">
        <v>36</v>
      </c>
      <c r="E7" s="17">
        <v>50</v>
      </c>
      <c r="F7" s="17" t="s">
        <v>1</v>
      </c>
      <c r="G7" s="17">
        <v>130</v>
      </c>
      <c r="H7" s="17">
        <v>87</v>
      </c>
      <c r="I7" s="17">
        <v>100</v>
      </c>
      <c r="J7" s="17">
        <v>151.147553259201</v>
      </c>
    </row>
    <row r="8" spans="1:10" ht="12.75" customHeight="1" x14ac:dyDescent="0.25">
      <c r="A8" s="16">
        <v>2002</v>
      </c>
      <c r="B8" s="17">
        <v>39</v>
      </c>
      <c r="C8" s="17">
        <v>16</v>
      </c>
      <c r="D8" s="17">
        <v>41</v>
      </c>
      <c r="E8" s="17">
        <v>50</v>
      </c>
      <c r="F8" s="17" t="s">
        <v>1</v>
      </c>
      <c r="G8" s="17">
        <v>150</v>
      </c>
      <c r="H8" s="17">
        <v>96</v>
      </c>
      <c r="I8" s="17">
        <v>100</v>
      </c>
      <c r="J8" s="17">
        <v>147.95675279457578</v>
      </c>
    </row>
    <row r="9" spans="1:10" ht="12.75" customHeight="1" x14ac:dyDescent="0.25">
      <c r="A9" s="16">
        <v>2003</v>
      </c>
      <c r="B9" s="17">
        <v>42</v>
      </c>
      <c r="C9" s="17">
        <v>14</v>
      </c>
      <c r="D9" s="17">
        <v>33</v>
      </c>
      <c r="E9" s="17">
        <v>50</v>
      </c>
      <c r="F9" s="17" t="s">
        <v>1</v>
      </c>
      <c r="G9" s="17">
        <v>100</v>
      </c>
      <c r="H9" s="17">
        <v>80</v>
      </c>
      <c r="I9" s="17">
        <v>90</v>
      </c>
      <c r="J9" s="17">
        <v>130.64255150839594</v>
      </c>
    </row>
    <row r="10" spans="1:10" ht="12.75" customHeight="1" x14ac:dyDescent="0.25">
      <c r="A10" s="16">
        <v>2004</v>
      </c>
      <c r="B10" s="17">
        <v>42</v>
      </c>
      <c r="C10" s="17">
        <v>10</v>
      </c>
      <c r="D10" s="17">
        <v>24</v>
      </c>
      <c r="E10" s="17">
        <v>50</v>
      </c>
      <c r="F10" s="17" t="s">
        <v>1</v>
      </c>
      <c r="G10" s="17">
        <v>100</v>
      </c>
      <c r="H10" s="17">
        <v>85</v>
      </c>
      <c r="I10" s="17">
        <v>90</v>
      </c>
      <c r="J10" s="17">
        <v>130.16049294260944</v>
      </c>
    </row>
    <row r="11" spans="1:10" ht="12.75" customHeight="1" x14ac:dyDescent="0.25">
      <c r="A11" s="16">
        <v>2005</v>
      </c>
      <c r="B11" s="17">
        <v>42</v>
      </c>
      <c r="C11" s="17">
        <v>4</v>
      </c>
      <c r="D11" s="17">
        <v>10</v>
      </c>
      <c r="E11" s="17">
        <v>50</v>
      </c>
      <c r="F11" s="17" t="s">
        <v>1</v>
      </c>
      <c r="G11" s="17">
        <v>70</v>
      </c>
      <c r="H11" s="17">
        <v>60</v>
      </c>
      <c r="I11" s="17">
        <v>60</v>
      </c>
      <c r="J11" s="17">
        <v>86.380656895260501</v>
      </c>
    </row>
    <row r="12" spans="1:10" ht="12.75" customHeight="1" x14ac:dyDescent="0.25">
      <c r="A12" s="16">
        <v>2006</v>
      </c>
      <c r="B12" s="17">
        <v>42</v>
      </c>
      <c r="C12" s="17">
        <v>4</v>
      </c>
      <c r="D12" s="17">
        <v>10</v>
      </c>
      <c r="E12" s="17">
        <v>70</v>
      </c>
      <c r="F12" s="17" t="s">
        <v>1</v>
      </c>
      <c r="G12" s="17">
        <v>100</v>
      </c>
      <c r="H12" s="17">
        <v>85</v>
      </c>
      <c r="I12" s="17">
        <v>85</v>
      </c>
      <c r="J12" s="17">
        <v>120.7321792977271</v>
      </c>
    </row>
    <row r="13" spans="1:10" ht="12.75" customHeight="1" x14ac:dyDescent="0.25">
      <c r="A13" s="16">
        <v>2007</v>
      </c>
      <c r="B13" s="17">
        <v>40</v>
      </c>
      <c r="C13" s="17">
        <v>9</v>
      </c>
      <c r="D13" s="17">
        <v>23</v>
      </c>
      <c r="E13" s="17">
        <v>70</v>
      </c>
      <c r="F13" s="17" t="s">
        <v>1</v>
      </c>
      <c r="G13" s="17">
        <v>150</v>
      </c>
      <c r="H13" s="17">
        <v>104</v>
      </c>
      <c r="I13" s="17">
        <v>100</v>
      </c>
      <c r="J13" s="17">
        <v>138.96251419916698</v>
      </c>
    </row>
    <row r="14" spans="1:10" ht="12.75" customHeight="1" x14ac:dyDescent="0.25">
      <c r="A14" s="16">
        <v>2008</v>
      </c>
      <c r="B14" s="17">
        <v>42</v>
      </c>
      <c r="C14" s="17">
        <v>6</v>
      </c>
      <c r="D14" s="17">
        <v>14</v>
      </c>
      <c r="E14" s="17">
        <v>100</v>
      </c>
      <c r="F14" s="17" t="s">
        <v>1</v>
      </c>
      <c r="G14" s="17">
        <v>175</v>
      </c>
      <c r="H14" s="17">
        <v>121</v>
      </c>
      <c r="I14" s="17">
        <v>112</v>
      </c>
      <c r="J14" s="17">
        <v>150.4638935108153</v>
      </c>
    </row>
    <row r="15" spans="1:10" ht="12.75" customHeight="1" x14ac:dyDescent="0.25">
      <c r="A15" s="16">
        <v>2009</v>
      </c>
      <c r="B15" s="17">
        <v>42</v>
      </c>
      <c r="C15" s="17">
        <v>8</v>
      </c>
      <c r="D15" s="17">
        <v>19</v>
      </c>
      <c r="E15" s="17">
        <v>90</v>
      </c>
      <c r="F15" s="17" t="s">
        <v>1</v>
      </c>
      <c r="G15" s="17">
        <v>150</v>
      </c>
      <c r="H15" s="17">
        <v>118</v>
      </c>
      <c r="I15" s="17">
        <v>112</v>
      </c>
      <c r="J15" s="17">
        <v>151.2136717835524</v>
      </c>
    </row>
    <row r="16" spans="1:10" ht="12.75" customHeight="1" x14ac:dyDescent="0.25">
      <c r="A16" s="16">
        <v>2010</v>
      </c>
      <c r="B16" s="17">
        <v>41</v>
      </c>
      <c r="C16" s="17">
        <v>8</v>
      </c>
      <c r="D16" s="17">
        <v>19.512195121951219</v>
      </c>
      <c r="E16" s="17">
        <v>100</v>
      </c>
      <c r="F16" s="17" t="s">
        <v>1</v>
      </c>
      <c r="G16" s="17">
        <v>130</v>
      </c>
      <c r="H16" s="17">
        <v>116</v>
      </c>
      <c r="I16" s="17">
        <v>122</v>
      </c>
      <c r="J16" s="17">
        <v>162.83069395311929</v>
      </c>
    </row>
    <row r="17" spans="1:11" ht="12.75" customHeight="1" x14ac:dyDescent="0.25">
      <c r="A17" s="16">
        <v>2011</v>
      </c>
      <c r="B17" s="17">
        <v>42</v>
      </c>
      <c r="C17" s="17">
        <v>7</v>
      </c>
      <c r="D17" s="17">
        <v>17</v>
      </c>
      <c r="E17" s="17">
        <v>100</v>
      </c>
      <c r="F17" s="17" t="s">
        <v>1</v>
      </c>
      <c r="G17" s="17">
        <v>200</v>
      </c>
      <c r="H17" s="17">
        <v>139</v>
      </c>
      <c r="I17" s="17">
        <v>125</v>
      </c>
      <c r="J17" s="17">
        <v>162.03480717978357</v>
      </c>
    </row>
    <row r="18" spans="1:11" ht="12.75" customHeight="1" x14ac:dyDescent="0.25">
      <c r="A18" s="16">
        <v>2012</v>
      </c>
      <c r="B18" s="17">
        <v>42</v>
      </c>
      <c r="C18" s="17">
        <v>5</v>
      </c>
      <c r="D18" s="17">
        <v>11.904761904761903</v>
      </c>
      <c r="E18" s="17">
        <v>100</v>
      </c>
      <c r="F18" s="17" t="s">
        <v>1</v>
      </c>
      <c r="G18" s="17">
        <v>125</v>
      </c>
      <c r="H18" s="17">
        <v>114</v>
      </c>
      <c r="I18" s="17">
        <v>120</v>
      </c>
      <c r="J18" s="17">
        <v>154.18204964990451</v>
      </c>
    </row>
    <row r="19" spans="1:11" ht="12.75" customHeight="1" x14ac:dyDescent="0.25">
      <c r="A19" s="16">
        <v>2013</v>
      </c>
      <c r="B19" s="17">
        <v>42</v>
      </c>
      <c r="C19" s="17">
        <v>5</v>
      </c>
      <c r="D19" s="17">
        <v>11.904761904761903</v>
      </c>
      <c r="E19" s="17">
        <v>100</v>
      </c>
      <c r="F19" s="17" t="s">
        <v>1</v>
      </c>
      <c r="G19" s="17">
        <v>200</v>
      </c>
      <c r="H19" s="17">
        <v>160</v>
      </c>
      <c r="I19" s="17">
        <v>200</v>
      </c>
      <c r="J19" s="17">
        <v>257.08463350952047</v>
      </c>
    </row>
    <row r="20" spans="1:11" ht="12.75" customHeight="1" x14ac:dyDescent="0.25">
      <c r="A20" s="16">
        <v>2014</v>
      </c>
      <c r="B20" s="17">
        <v>41</v>
      </c>
      <c r="C20" s="17">
        <v>3</v>
      </c>
      <c r="D20" s="17">
        <v>7.3170731707317067</v>
      </c>
      <c r="E20" s="17">
        <v>45</v>
      </c>
      <c r="F20" s="17" t="s">
        <v>1</v>
      </c>
      <c r="G20" s="17">
        <v>200</v>
      </c>
      <c r="H20" s="17">
        <v>98</v>
      </c>
      <c r="I20" s="17">
        <v>50</v>
      </c>
      <c r="J20" s="17">
        <v>64.388018756579157</v>
      </c>
    </row>
    <row r="21" spans="1:11" ht="12.75" customHeight="1" x14ac:dyDescent="0.25">
      <c r="A21" s="16">
        <v>2015</v>
      </c>
      <c r="B21" s="17">
        <v>47</v>
      </c>
      <c r="C21" s="17">
        <v>9</v>
      </c>
      <c r="D21" s="17">
        <v>19</v>
      </c>
      <c r="E21" s="17">
        <v>100</v>
      </c>
      <c r="F21" s="17" t="s">
        <v>1</v>
      </c>
      <c r="G21" s="17">
        <v>250</v>
      </c>
      <c r="H21" s="17">
        <v>139</v>
      </c>
      <c r="I21" s="17">
        <v>112.5</v>
      </c>
      <c r="J21" s="17">
        <v>144.93776926759213</v>
      </c>
    </row>
    <row r="22" spans="1:11" ht="12.75" customHeight="1" x14ac:dyDescent="0.25">
      <c r="A22" s="16">
        <v>2016</v>
      </c>
      <c r="B22" s="17">
        <v>49</v>
      </c>
      <c r="C22" s="25">
        <v>8</v>
      </c>
      <c r="D22" s="23">
        <v>16.326530612244898</v>
      </c>
      <c r="E22" s="17">
        <v>50</v>
      </c>
      <c r="F22" s="17" t="s">
        <v>1</v>
      </c>
      <c r="G22" s="17">
        <v>350</v>
      </c>
      <c r="H22" s="17">
        <v>154.96</v>
      </c>
      <c r="I22" s="17">
        <v>118.75</v>
      </c>
      <c r="J22" s="17">
        <v>151.50072685902094</v>
      </c>
    </row>
    <row r="23" spans="1:11" ht="12.75" customHeight="1" x14ac:dyDescent="0.25">
      <c r="A23" s="16">
        <v>2017</v>
      </c>
      <c r="B23" s="17">
        <v>54</v>
      </c>
      <c r="C23" s="25">
        <v>8</v>
      </c>
      <c r="D23" s="23">
        <v>15</v>
      </c>
      <c r="E23" s="17">
        <v>71</v>
      </c>
      <c r="F23" s="17" t="s">
        <v>1</v>
      </c>
      <c r="G23" s="17">
        <v>150</v>
      </c>
      <c r="H23" s="17">
        <v>116.69</v>
      </c>
      <c r="I23" s="17">
        <v>112.5</v>
      </c>
      <c r="J23" s="17">
        <v>140.99608829281922</v>
      </c>
    </row>
    <row r="24" spans="1:11" ht="12.75" customHeight="1" x14ac:dyDescent="0.25">
      <c r="A24" s="16">
        <v>2018</v>
      </c>
      <c r="B24" s="17">
        <v>53</v>
      </c>
      <c r="C24" s="25">
        <v>13</v>
      </c>
      <c r="D24" s="23">
        <v>25</v>
      </c>
      <c r="E24" s="17">
        <v>100</v>
      </c>
      <c r="F24" s="17" t="s">
        <v>1</v>
      </c>
      <c r="G24" s="17">
        <v>175</v>
      </c>
      <c r="H24" s="17">
        <v>136.15</v>
      </c>
      <c r="I24" s="17">
        <v>125</v>
      </c>
      <c r="J24" s="17">
        <v>153.66169305724728</v>
      </c>
    </row>
    <row r="25" spans="1:11" ht="12.75" customHeight="1" x14ac:dyDescent="0.25">
      <c r="A25" s="16">
        <v>2019</v>
      </c>
      <c r="B25" s="17">
        <v>49</v>
      </c>
      <c r="C25" s="25">
        <v>9</v>
      </c>
      <c r="D25" s="23">
        <v>18</v>
      </c>
      <c r="E25" s="17">
        <v>100</v>
      </c>
      <c r="F25" s="17" t="s">
        <v>1</v>
      </c>
      <c r="G25" s="17">
        <v>200</v>
      </c>
      <c r="H25" s="17">
        <v>134</v>
      </c>
      <c r="I25" s="17">
        <v>105</v>
      </c>
      <c r="J25" s="17">
        <v>126.81295997127984</v>
      </c>
    </row>
    <row r="26" spans="1:11" ht="12.75" customHeight="1" x14ac:dyDescent="0.25">
      <c r="A26" s="16">
        <v>2020</v>
      </c>
      <c r="B26" s="17">
        <v>53</v>
      </c>
      <c r="C26" s="25">
        <v>14</v>
      </c>
      <c r="D26" s="23">
        <v>26.415094339622641</v>
      </c>
      <c r="E26" s="17">
        <v>60</v>
      </c>
      <c r="F26" s="17" t="s">
        <v>1</v>
      </c>
      <c r="G26" s="17">
        <v>200</v>
      </c>
      <c r="H26" s="17">
        <v>122.14</v>
      </c>
      <c r="I26" s="17">
        <v>112.5</v>
      </c>
      <c r="J26" s="17">
        <v>135.19960109549893</v>
      </c>
    </row>
    <row r="27" spans="1:11" ht="12.75" customHeight="1" x14ac:dyDescent="0.25">
      <c r="A27" s="16">
        <v>2021</v>
      </c>
      <c r="B27" s="17">
        <v>51</v>
      </c>
      <c r="C27" s="25">
        <v>15</v>
      </c>
      <c r="D27" s="23">
        <v>29</v>
      </c>
      <c r="E27" s="17">
        <v>100</v>
      </c>
      <c r="F27" s="17" t="s">
        <v>1</v>
      </c>
      <c r="G27" s="17">
        <v>200</v>
      </c>
      <c r="H27" s="17">
        <v>140.07</v>
      </c>
      <c r="I27" s="17">
        <v>150</v>
      </c>
      <c r="J27" s="17">
        <v>176.44744893499228</v>
      </c>
    </row>
    <row r="28" spans="1:11" ht="12.75" customHeight="1" x14ac:dyDescent="0.25">
      <c r="A28" s="16">
        <v>2022</v>
      </c>
      <c r="B28" s="17">
        <v>52</v>
      </c>
      <c r="C28" s="25">
        <v>14</v>
      </c>
      <c r="D28" s="23">
        <v>26.923076923076923</v>
      </c>
      <c r="E28" s="17">
        <v>85</v>
      </c>
      <c r="F28" s="17" t="s">
        <v>1</v>
      </c>
      <c r="G28" s="17">
        <v>400</v>
      </c>
      <c r="H28" s="17">
        <v>170.18</v>
      </c>
      <c r="I28" s="17">
        <v>150</v>
      </c>
      <c r="J28" s="17">
        <v>162.82165039929012</v>
      </c>
      <c r="K28" s="35"/>
    </row>
    <row r="29" spans="1:11" ht="12.75" customHeight="1" x14ac:dyDescent="0.25">
      <c r="A29" s="16">
        <v>2023</v>
      </c>
      <c r="B29" s="17">
        <v>51</v>
      </c>
      <c r="C29" s="25">
        <v>11</v>
      </c>
      <c r="D29" s="23">
        <v>21.568627450980394</v>
      </c>
      <c r="E29" s="17">
        <v>35</v>
      </c>
      <c r="F29" s="17" t="s">
        <v>1</v>
      </c>
      <c r="G29" s="17">
        <v>300</v>
      </c>
      <c r="H29" s="17">
        <v>153.18</v>
      </c>
      <c r="I29" s="17">
        <v>150</v>
      </c>
      <c r="J29" s="17">
        <v>150</v>
      </c>
      <c r="K29" s="35"/>
    </row>
    <row r="30" spans="1:11" ht="6" customHeight="1" x14ac:dyDescent="0.25">
      <c r="A30" s="30"/>
      <c r="B30" s="33"/>
      <c r="C30" s="33"/>
      <c r="D30" s="33"/>
      <c r="E30" s="33"/>
      <c r="F30" s="33"/>
      <c r="G30" s="33"/>
      <c r="H30" s="33"/>
      <c r="I30" s="33"/>
      <c r="J30" s="33"/>
      <c r="K30" s="14"/>
    </row>
    <row r="31" spans="1:11" ht="15" customHeight="1" x14ac:dyDescent="0.25">
      <c r="A31" s="61" t="s">
        <v>23</v>
      </c>
      <c r="B31" s="62"/>
      <c r="C31" s="62"/>
      <c r="D31" s="62"/>
      <c r="E31" s="62"/>
      <c r="F31" s="62"/>
      <c r="G31" s="62"/>
      <c r="H31" s="62"/>
      <c r="I31" s="62"/>
      <c r="J31" s="62"/>
    </row>
  </sheetData>
  <mergeCells count="8">
    <mergeCell ref="H1:J1"/>
    <mergeCell ref="A31:J31"/>
    <mergeCell ref="A2:J2"/>
    <mergeCell ref="C3:D3"/>
    <mergeCell ref="E3:G4"/>
    <mergeCell ref="H3:I3"/>
    <mergeCell ref="J3:J4"/>
    <mergeCell ref="B3:B4"/>
  </mergeCells>
  <hyperlinks>
    <hyperlink ref="H1:J1" location="Innehåll!A1" display="Till innehållsförteckningen" xr:uid="{00000000-0004-0000-0A00-000000000000}"/>
  </hyperlink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published="0">
    <pageSetUpPr fitToPage="1"/>
  </sheetPr>
  <dimension ref="A1:M15"/>
  <sheetViews>
    <sheetView workbookViewId="0">
      <pane ySplit="4" topLeftCell="A5" activePane="bottomLeft" state="frozen"/>
      <selection activeCell="A2" sqref="A2:R2"/>
      <selection pane="bottomLeft" activeCell="H1" sqref="H1:J1"/>
    </sheetView>
  </sheetViews>
  <sheetFormatPr defaultColWidth="9.33203125" defaultRowHeight="13.2" x14ac:dyDescent="0.25"/>
  <cols>
    <col min="1" max="1" width="6.6640625" style="16" customWidth="1"/>
    <col min="2" max="4" width="8.6640625" style="14" customWidth="1"/>
    <col min="5" max="5" width="6.6640625" style="14" customWidth="1"/>
    <col min="6" max="6" width="2.6640625" style="14" customWidth="1"/>
    <col min="7" max="7" width="6.6640625" style="14" customWidth="1"/>
    <col min="8" max="9" width="8.6640625" style="14" customWidth="1"/>
    <col min="10" max="10" width="9.6640625" style="14" customWidth="1"/>
    <col min="11" max="16384" width="9.33203125" style="13"/>
  </cols>
  <sheetData>
    <row r="1" spans="1:13" ht="30" customHeight="1" x14ac:dyDescent="0.25">
      <c r="H1" s="58" t="s">
        <v>24</v>
      </c>
      <c r="I1" s="59"/>
      <c r="J1" s="59"/>
    </row>
    <row r="2" spans="1:13" ht="45" customHeight="1" x14ac:dyDescent="0.25">
      <c r="A2" s="67" t="s">
        <v>54</v>
      </c>
      <c r="B2" s="67"/>
      <c r="C2" s="67"/>
      <c r="D2" s="67"/>
      <c r="E2" s="67"/>
      <c r="F2" s="67"/>
      <c r="G2" s="67"/>
      <c r="H2" s="67"/>
      <c r="I2" s="67"/>
      <c r="J2" s="67"/>
    </row>
    <row r="3" spans="1:13" ht="15" customHeight="1" x14ac:dyDescent="0.25">
      <c r="A3" s="18"/>
      <c r="B3" s="66" t="s">
        <v>8</v>
      </c>
      <c r="C3" s="63" t="s">
        <v>2</v>
      </c>
      <c r="D3" s="63"/>
      <c r="E3" s="66" t="s">
        <v>5</v>
      </c>
      <c r="F3" s="66"/>
      <c r="G3" s="66"/>
      <c r="H3" s="63" t="s">
        <v>28</v>
      </c>
      <c r="I3" s="63"/>
      <c r="J3" s="64" t="s">
        <v>44</v>
      </c>
    </row>
    <row r="4" spans="1:13" ht="30" customHeight="1" x14ac:dyDescent="0.25">
      <c r="A4" s="15"/>
      <c r="B4" s="65"/>
      <c r="C4" s="37" t="s">
        <v>0</v>
      </c>
      <c r="D4" s="37" t="s">
        <v>4</v>
      </c>
      <c r="E4" s="65"/>
      <c r="F4" s="65"/>
      <c r="G4" s="65"/>
      <c r="H4" s="37" t="s">
        <v>6</v>
      </c>
      <c r="I4" s="37" t="s">
        <v>7</v>
      </c>
      <c r="J4" s="65"/>
    </row>
    <row r="5" spans="1:13" ht="6" customHeight="1" x14ac:dyDescent="0.25">
      <c r="A5" s="13"/>
      <c r="B5" s="36"/>
      <c r="C5" s="36"/>
      <c r="D5" s="36"/>
      <c r="E5" s="36"/>
      <c r="F5" s="36"/>
      <c r="G5" s="36"/>
      <c r="H5" s="36"/>
      <c r="I5" s="36"/>
      <c r="J5" s="36"/>
    </row>
    <row r="6" spans="1:13" ht="12.75" customHeight="1" x14ac:dyDescent="0.25">
      <c r="A6" s="16">
        <v>2018</v>
      </c>
      <c r="B6" s="17">
        <v>53</v>
      </c>
      <c r="C6" s="25">
        <v>36</v>
      </c>
      <c r="D6" s="23">
        <v>68</v>
      </c>
      <c r="E6" s="17">
        <v>7</v>
      </c>
      <c r="F6" s="17" t="s">
        <v>1</v>
      </c>
      <c r="G6" s="17">
        <v>200</v>
      </c>
      <c r="H6" s="25">
        <v>32</v>
      </c>
      <c r="I6" s="23">
        <v>20</v>
      </c>
      <c r="J6" s="17">
        <v>24.585870889159565</v>
      </c>
      <c r="K6" s="17"/>
      <c r="L6" s="17"/>
    </row>
    <row r="7" spans="1:13" ht="12.75" customHeight="1" x14ac:dyDescent="0.25">
      <c r="A7" s="16">
        <v>2019</v>
      </c>
      <c r="B7" s="17">
        <v>49</v>
      </c>
      <c r="C7" s="25">
        <v>39</v>
      </c>
      <c r="D7" s="23">
        <v>80</v>
      </c>
      <c r="E7" s="17">
        <v>10</v>
      </c>
      <c r="F7" s="17" t="s">
        <v>1</v>
      </c>
      <c r="G7" s="17">
        <v>200</v>
      </c>
      <c r="H7" s="25">
        <v>37</v>
      </c>
      <c r="I7" s="23">
        <v>25</v>
      </c>
      <c r="J7" s="23">
        <v>30.193561897923772</v>
      </c>
      <c r="L7" s="23"/>
    </row>
    <row r="8" spans="1:13" ht="12.75" customHeight="1" x14ac:dyDescent="0.25">
      <c r="A8" s="16">
        <v>2020</v>
      </c>
      <c r="B8" s="17">
        <v>53</v>
      </c>
      <c r="C8" s="25">
        <v>43</v>
      </c>
      <c r="D8" s="23">
        <v>81.132075471698116</v>
      </c>
      <c r="E8" s="17">
        <v>8</v>
      </c>
      <c r="F8" s="17" t="s">
        <v>1</v>
      </c>
      <c r="G8" s="17">
        <v>150</v>
      </c>
      <c r="H8" s="17">
        <v>30.67</v>
      </c>
      <c r="I8" s="17">
        <v>25</v>
      </c>
      <c r="J8" s="17">
        <v>30.04435579899976</v>
      </c>
      <c r="L8" s="23"/>
    </row>
    <row r="9" spans="1:13" ht="12.75" customHeight="1" x14ac:dyDescent="0.25">
      <c r="A9" s="16">
        <v>2021</v>
      </c>
      <c r="B9" s="17">
        <v>51</v>
      </c>
      <c r="C9" s="25">
        <v>39</v>
      </c>
      <c r="D9" s="23">
        <v>76.470588235294116</v>
      </c>
      <c r="E9" s="17">
        <v>10</v>
      </c>
      <c r="F9" s="17" t="s">
        <v>1</v>
      </c>
      <c r="G9" s="17">
        <v>100</v>
      </c>
      <c r="H9" s="17">
        <v>29.67</v>
      </c>
      <c r="I9" s="17">
        <v>25</v>
      </c>
      <c r="J9" s="17">
        <v>29.407908155832047</v>
      </c>
    </row>
    <row r="10" spans="1:13" ht="12.75" customHeight="1" x14ac:dyDescent="0.25">
      <c r="A10" s="16">
        <v>2022</v>
      </c>
      <c r="B10" s="17">
        <v>52</v>
      </c>
      <c r="C10" s="25">
        <v>44</v>
      </c>
      <c r="D10" s="23">
        <v>84.615384615384613</v>
      </c>
      <c r="E10" s="17">
        <v>8</v>
      </c>
      <c r="F10" s="17" t="s">
        <v>1</v>
      </c>
      <c r="G10" s="17">
        <v>200</v>
      </c>
      <c r="H10" s="17">
        <v>43.56</v>
      </c>
      <c r="I10" s="17">
        <v>28.75</v>
      </c>
      <c r="J10" s="17">
        <v>31.207482993197274</v>
      </c>
      <c r="K10" s="35"/>
      <c r="M10" s="35"/>
    </row>
    <row r="11" spans="1:13" ht="12.75" customHeight="1" x14ac:dyDescent="0.25">
      <c r="A11" s="16">
        <v>2023</v>
      </c>
      <c r="B11" s="17">
        <v>51</v>
      </c>
      <c r="C11" s="25">
        <v>41</v>
      </c>
      <c r="D11" s="23">
        <v>80.392156862745097</v>
      </c>
      <c r="E11" s="17">
        <v>10</v>
      </c>
      <c r="F11" s="17" t="s">
        <v>1</v>
      </c>
      <c r="G11" s="17">
        <v>100</v>
      </c>
      <c r="H11" s="17">
        <v>29.8</v>
      </c>
      <c r="I11" s="17">
        <v>30</v>
      </c>
      <c r="J11" s="17">
        <v>30</v>
      </c>
      <c r="K11" s="35"/>
    </row>
    <row r="12" spans="1:13" ht="6" customHeight="1" x14ac:dyDescent="0.25">
      <c r="A12" s="30"/>
      <c r="B12" s="33"/>
      <c r="C12" s="33"/>
      <c r="D12" s="33"/>
      <c r="E12" s="33"/>
      <c r="F12" s="33"/>
      <c r="G12" s="33"/>
      <c r="H12" s="33"/>
      <c r="I12" s="33"/>
      <c r="J12" s="33"/>
      <c r="K12" s="14"/>
    </row>
    <row r="13" spans="1:13" ht="15" customHeight="1" x14ac:dyDescent="0.25">
      <c r="A13" s="61" t="s">
        <v>23</v>
      </c>
      <c r="B13" s="62"/>
      <c r="C13" s="62"/>
      <c r="D13" s="62"/>
      <c r="E13" s="62"/>
      <c r="F13" s="62"/>
      <c r="G13" s="62"/>
      <c r="H13" s="62"/>
      <c r="I13" s="62"/>
      <c r="J13" s="62"/>
    </row>
    <row r="14" spans="1:13" ht="6" customHeight="1" x14ac:dyDescent="0.25">
      <c r="J14" s="17"/>
    </row>
    <row r="15" spans="1:13" ht="15" customHeight="1" x14ac:dyDescent="0.25">
      <c r="A15" s="61" t="s">
        <v>35</v>
      </c>
      <c r="B15" s="62"/>
      <c r="C15" s="62"/>
      <c r="D15" s="62"/>
      <c r="E15" s="62"/>
      <c r="F15" s="62"/>
      <c r="G15" s="62"/>
      <c r="H15" s="62"/>
      <c r="I15" s="62"/>
      <c r="J15" s="62"/>
    </row>
  </sheetData>
  <mergeCells count="9">
    <mergeCell ref="A13:J13"/>
    <mergeCell ref="A15:J15"/>
    <mergeCell ref="H1:J1"/>
    <mergeCell ref="B3:B4"/>
    <mergeCell ref="C3:D3"/>
    <mergeCell ref="E3:G4"/>
    <mergeCell ref="H3:I3"/>
    <mergeCell ref="J3:J4"/>
    <mergeCell ref="A2:J2"/>
  </mergeCells>
  <hyperlinks>
    <hyperlink ref="H1:J1" location="Innehåll!A1" display="Till innehållsförteckningen" xr:uid="{00000000-0004-0000-0B00-000000000000}"/>
  </hyperlink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published="0">
    <pageSetUpPr fitToPage="1"/>
  </sheetPr>
  <dimension ref="A1:M16"/>
  <sheetViews>
    <sheetView workbookViewId="0">
      <pane ySplit="4" topLeftCell="A5" activePane="bottomLeft" state="frozen"/>
      <selection activeCell="A2" sqref="A2:R2"/>
      <selection pane="bottomLeft" activeCell="H1" sqref="H1:J1"/>
    </sheetView>
  </sheetViews>
  <sheetFormatPr defaultColWidth="9.33203125" defaultRowHeight="13.2" x14ac:dyDescent="0.25"/>
  <cols>
    <col min="1" max="1" width="6.6640625" style="16" customWidth="1"/>
    <col min="2" max="4" width="8.6640625" style="14" customWidth="1"/>
    <col min="5" max="5" width="6.6640625" style="14" customWidth="1"/>
    <col min="6" max="6" width="2.6640625" style="14" customWidth="1"/>
    <col min="7" max="7" width="6.6640625" style="14" customWidth="1"/>
    <col min="8" max="9" width="8.6640625" style="14" customWidth="1"/>
    <col min="10" max="10" width="9.6640625" style="13" customWidth="1"/>
    <col min="11" max="16384" width="9.33203125" style="13"/>
  </cols>
  <sheetData>
    <row r="1" spans="1:13" ht="30" customHeight="1" x14ac:dyDescent="0.25">
      <c r="H1" s="69" t="s">
        <v>24</v>
      </c>
      <c r="I1" s="69"/>
      <c r="J1" s="69"/>
    </row>
    <row r="2" spans="1:13" ht="45" customHeight="1" x14ac:dyDescent="0.25">
      <c r="A2" s="67" t="s">
        <v>55</v>
      </c>
      <c r="B2" s="67"/>
      <c r="C2" s="67"/>
      <c r="D2" s="67"/>
      <c r="E2" s="67"/>
      <c r="F2" s="67"/>
      <c r="G2" s="67"/>
      <c r="H2" s="67"/>
      <c r="I2" s="67"/>
      <c r="J2" s="67"/>
    </row>
    <row r="3" spans="1:13" ht="15" customHeight="1" x14ac:dyDescent="0.25">
      <c r="A3" s="18"/>
      <c r="B3" s="66" t="s">
        <v>8</v>
      </c>
      <c r="C3" s="63" t="s">
        <v>2</v>
      </c>
      <c r="D3" s="63"/>
      <c r="E3" s="66" t="s">
        <v>5</v>
      </c>
      <c r="F3" s="66"/>
      <c r="G3" s="66"/>
      <c r="H3" s="63" t="s">
        <v>28</v>
      </c>
      <c r="I3" s="63"/>
      <c r="J3" s="64" t="s">
        <v>44</v>
      </c>
    </row>
    <row r="4" spans="1:13" ht="30" customHeight="1" x14ac:dyDescent="0.25">
      <c r="A4" s="15"/>
      <c r="B4" s="70"/>
      <c r="C4" s="37" t="s">
        <v>0</v>
      </c>
      <c r="D4" s="37" t="s">
        <v>4</v>
      </c>
      <c r="E4" s="65"/>
      <c r="F4" s="65"/>
      <c r="G4" s="65"/>
      <c r="H4" s="37" t="s">
        <v>6</v>
      </c>
      <c r="I4" s="37" t="s">
        <v>7</v>
      </c>
      <c r="J4" s="65"/>
    </row>
    <row r="5" spans="1:13" ht="6" customHeight="1" x14ac:dyDescent="0.25">
      <c r="A5" s="13"/>
      <c r="B5" s="36"/>
      <c r="C5" s="36"/>
      <c r="D5" s="36"/>
      <c r="E5" s="36"/>
      <c r="F5" s="36"/>
      <c r="G5" s="36"/>
      <c r="H5" s="36"/>
      <c r="I5" s="36"/>
      <c r="J5" s="36"/>
    </row>
    <row r="6" spans="1:13" ht="12.75" customHeight="1" x14ac:dyDescent="0.3">
      <c r="A6" s="16">
        <v>2018</v>
      </c>
      <c r="B6" s="17">
        <v>53</v>
      </c>
      <c r="C6" s="38">
        <v>26</v>
      </c>
      <c r="D6" s="23">
        <v>49</v>
      </c>
      <c r="E6" s="17">
        <v>5</v>
      </c>
      <c r="F6" s="17" t="s">
        <v>1</v>
      </c>
      <c r="G6" s="17">
        <v>55</v>
      </c>
      <c r="H6" s="38">
        <v>19</v>
      </c>
      <c r="I6" s="23">
        <v>18</v>
      </c>
      <c r="J6" s="17">
        <v>22.127283800243607</v>
      </c>
    </row>
    <row r="7" spans="1:13" ht="12.75" customHeight="1" x14ac:dyDescent="0.3">
      <c r="A7" s="16">
        <v>2019</v>
      </c>
      <c r="B7" s="17">
        <v>49</v>
      </c>
      <c r="C7" s="38">
        <v>26</v>
      </c>
      <c r="D7" s="23">
        <v>53</v>
      </c>
      <c r="E7" s="17">
        <v>6</v>
      </c>
      <c r="F7" s="17" t="s">
        <v>1</v>
      </c>
      <c r="G7" s="17">
        <v>80</v>
      </c>
      <c r="H7" s="38">
        <v>19</v>
      </c>
      <c r="I7" s="23">
        <v>15</v>
      </c>
      <c r="J7" s="23">
        <v>18.116137138754262</v>
      </c>
    </row>
    <row r="8" spans="1:13" ht="12.75" customHeight="1" x14ac:dyDescent="0.25">
      <c r="A8" s="16">
        <v>2020</v>
      </c>
      <c r="B8" s="17">
        <v>53</v>
      </c>
      <c r="C8" s="25">
        <v>32</v>
      </c>
      <c r="D8" s="23">
        <v>64</v>
      </c>
      <c r="E8" s="17">
        <v>1</v>
      </c>
      <c r="F8" s="17" t="s">
        <v>1</v>
      </c>
      <c r="G8" s="17">
        <v>83</v>
      </c>
      <c r="H8" s="17">
        <v>19.440000000000001</v>
      </c>
      <c r="I8" s="17">
        <v>16.25</v>
      </c>
      <c r="J8" s="17">
        <v>19.528831269349844</v>
      </c>
    </row>
    <row r="9" spans="1:13" ht="12.75" customHeight="1" x14ac:dyDescent="0.25">
      <c r="A9" s="16">
        <v>2021</v>
      </c>
      <c r="B9" s="17">
        <v>51</v>
      </c>
      <c r="C9" s="25">
        <v>33</v>
      </c>
      <c r="D9" s="23">
        <v>64.705882352941174</v>
      </c>
      <c r="E9" s="17">
        <v>1</v>
      </c>
      <c r="F9" s="17" t="s">
        <v>1</v>
      </c>
      <c r="G9" s="17">
        <v>40</v>
      </c>
      <c r="H9" s="17">
        <v>17.850000000000001</v>
      </c>
      <c r="I9" s="17">
        <v>18</v>
      </c>
      <c r="J9" s="17">
        <v>21.173693872199074</v>
      </c>
    </row>
    <row r="10" spans="1:13" ht="12.75" customHeight="1" x14ac:dyDescent="0.25">
      <c r="A10" s="16">
        <v>2022</v>
      </c>
      <c r="B10" s="17">
        <v>52</v>
      </c>
      <c r="C10" s="25">
        <v>33</v>
      </c>
      <c r="D10" s="23">
        <v>63.46153846153846</v>
      </c>
      <c r="E10" s="17">
        <v>1</v>
      </c>
      <c r="F10" s="17" t="s">
        <v>1</v>
      </c>
      <c r="G10" s="17">
        <v>50</v>
      </c>
      <c r="H10" s="17">
        <v>18.850000000000001</v>
      </c>
      <c r="I10" s="17">
        <v>20</v>
      </c>
      <c r="J10" s="17">
        <v>21.709553386572015</v>
      </c>
      <c r="K10" s="35"/>
      <c r="M10" s="35"/>
    </row>
    <row r="11" spans="1:13" ht="12.75" customHeight="1" x14ac:dyDescent="0.25">
      <c r="A11" s="16">
        <v>2023</v>
      </c>
      <c r="B11" s="17">
        <v>51</v>
      </c>
      <c r="C11" s="25">
        <v>33</v>
      </c>
      <c r="D11" s="23">
        <v>64.705882352941174</v>
      </c>
      <c r="E11" s="17">
        <v>1</v>
      </c>
      <c r="F11" s="17" t="s">
        <v>1</v>
      </c>
      <c r="G11" s="17">
        <v>30</v>
      </c>
      <c r="H11" s="17">
        <v>16.059999999999999</v>
      </c>
      <c r="I11" s="17">
        <v>17.5</v>
      </c>
      <c r="J11" s="17">
        <v>17.5</v>
      </c>
      <c r="K11" s="35"/>
    </row>
    <row r="12" spans="1:13" ht="6" customHeight="1" x14ac:dyDescent="0.25">
      <c r="A12" s="30"/>
      <c r="B12" s="33"/>
      <c r="C12" s="33"/>
      <c r="D12" s="33"/>
      <c r="E12" s="33"/>
      <c r="F12" s="33"/>
      <c r="G12" s="33"/>
      <c r="H12" s="33"/>
      <c r="I12" s="33"/>
      <c r="J12" s="33"/>
      <c r="K12" s="14"/>
    </row>
    <row r="13" spans="1:13" ht="15" customHeight="1" x14ac:dyDescent="0.25">
      <c r="A13" s="61" t="s">
        <v>23</v>
      </c>
      <c r="B13" s="62"/>
      <c r="C13" s="62"/>
      <c r="D13" s="62"/>
      <c r="E13" s="62"/>
      <c r="F13" s="62"/>
      <c r="G13" s="62"/>
      <c r="H13" s="62"/>
      <c r="I13" s="62"/>
      <c r="J13" s="62"/>
    </row>
    <row r="14" spans="1:13" ht="6" customHeight="1" x14ac:dyDescent="0.25"/>
    <row r="15" spans="1:13" ht="15" customHeight="1" x14ac:dyDescent="0.25">
      <c r="A15" s="61" t="s">
        <v>38</v>
      </c>
      <c r="B15" s="62"/>
      <c r="C15" s="62"/>
      <c r="D15" s="62"/>
      <c r="E15" s="62"/>
      <c r="F15" s="62"/>
      <c r="G15" s="62"/>
      <c r="H15" s="62"/>
      <c r="I15" s="62"/>
      <c r="J15" s="62"/>
    </row>
    <row r="16" spans="1:13" x14ac:dyDescent="0.25">
      <c r="A16" s="40"/>
      <c r="J16" s="14"/>
    </row>
  </sheetData>
  <mergeCells count="9">
    <mergeCell ref="H1:J1"/>
    <mergeCell ref="A13:J13"/>
    <mergeCell ref="A15:J15"/>
    <mergeCell ref="B3:B4"/>
    <mergeCell ref="C3:D3"/>
    <mergeCell ref="E3:G4"/>
    <mergeCell ref="H3:I3"/>
    <mergeCell ref="A2:J2"/>
    <mergeCell ref="J3:J4"/>
  </mergeCells>
  <hyperlinks>
    <hyperlink ref="H1:J1" location="Innehåll!A1" display="Till innehållsförteckningen" xr:uid="{00000000-0004-0000-0C00-000000000000}"/>
  </hyperlink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published="0">
    <pageSetUpPr fitToPage="1"/>
  </sheetPr>
  <dimension ref="A1:G42"/>
  <sheetViews>
    <sheetView workbookViewId="0">
      <pane ySplit="3" topLeftCell="A4" activePane="bottomLeft" state="frozen"/>
      <selection activeCell="A2" sqref="A2:R2"/>
      <selection pane="bottomLeft" activeCell="D1" sqref="D1:G1"/>
    </sheetView>
  </sheetViews>
  <sheetFormatPr defaultColWidth="9.33203125" defaultRowHeight="13.2" x14ac:dyDescent="0.25"/>
  <cols>
    <col min="1" max="1" width="6.6640625" style="16" customWidth="1"/>
    <col min="2" max="5" width="10.6640625" style="13" customWidth="1"/>
    <col min="6" max="6" width="9.5546875" style="13" bestFit="1" customWidth="1"/>
    <col min="7" max="7" width="10.6640625" style="13" customWidth="1"/>
    <col min="8" max="16384" width="9.33203125" style="13"/>
  </cols>
  <sheetData>
    <row r="1" spans="1:7" ht="30" customHeight="1" x14ac:dyDescent="0.25">
      <c r="B1" s="14"/>
      <c r="C1" s="14"/>
      <c r="D1" s="69" t="s">
        <v>24</v>
      </c>
      <c r="E1" s="69"/>
      <c r="F1" s="69"/>
      <c r="G1" s="69"/>
    </row>
    <row r="2" spans="1:7" ht="45" customHeight="1" x14ac:dyDescent="0.25">
      <c r="A2" s="60" t="s">
        <v>56</v>
      </c>
      <c r="B2" s="71"/>
      <c r="C2" s="71"/>
      <c r="D2" s="71"/>
      <c r="E2" s="71"/>
      <c r="F2" s="71"/>
      <c r="G2" s="71"/>
    </row>
    <row r="3" spans="1:7" ht="30" customHeight="1" x14ac:dyDescent="0.25">
      <c r="A3" s="26"/>
      <c r="B3" s="27" t="s">
        <v>16</v>
      </c>
      <c r="C3" s="27" t="s">
        <v>17</v>
      </c>
      <c r="D3" s="27" t="s">
        <v>18</v>
      </c>
      <c r="E3" s="27" t="s">
        <v>19</v>
      </c>
      <c r="F3" s="27" t="s">
        <v>42</v>
      </c>
      <c r="G3" s="27" t="s">
        <v>20</v>
      </c>
    </row>
    <row r="4" spans="1:7" ht="6" customHeight="1" x14ac:dyDescent="0.25">
      <c r="A4" s="28"/>
      <c r="B4" s="24"/>
      <c r="C4" s="24"/>
      <c r="D4" s="24"/>
      <c r="E4" s="24"/>
      <c r="G4" s="24"/>
    </row>
    <row r="5" spans="1:7" ht="12.75" customHeight="1" x14ac:dyDescent="0.25">
      <c r="A5" s="21">
        <v>1988</v>
      </c>
      <c r="B5" s="22">
        <v>100</v>
      </c>
      <c r="C5" s="22">
        <v>100</v>
      </c>
      <c r="D5" s="22">
        <v>100</v>
      </c>
      <c r="E5" s="22">
        <v>100</v>
      </c>
      <c r="F5" s="25">
        <v>100</v>
      </c>
      <c r="G5" s="22">
        <v>100</v>
      </c>
    </row>
    <row r="6" spans="1:7" ht="12.75" customHeight="1" x14ac:dyDescent="0.25">
      <c r="A6" s="21">
        <v>1989</v>
      </c>
      <c r="B6" s="22">
        <v>79.856975754997876</v>
      </c>
      <c r="C6" s="22">
        <v>49.447043811144191</v>
      </c>
      <c r="D6" s="22">
        <v>93.949383241173962</v>
      </c>
      <c r="E6" s="22">
        <v>105.69305614632071</v>
      </c>
      <c r="F6" s="25">
        <v>110.528686166087</v>
      </c>
      <c r="G6" s="22">
        <v>110.528686166087</v>
      </c>
    </row>
    <row r="7" spans="1:7" ht="12.75" customHeight="1" x14ac:dyDescent="0.25">
      <c r="A7" s="21">
        <v>1990</v>
      </c>
      <c r="B7" s="22">
        <v>74.908950765969749</v>
      </c>
      <c r="C7" s="22">
        <v>76.16340687927547</v>
      </c>
      <c r="D7" s="22">
        <v>85.123807688601985</v>
      </c>
      <c r="E7" s="22">
        <v>127.68571153290299</v>
      </c>
      <c r="F7" s="25">
        <v>100.14565610423762</v>
      </c>
      <c r="G7" s="22">
        <v>100.14565610423762</v>
      </c>
    </row>
    <row r="8" spans="1:7" ht="12.75" customHeight="1" x14ac:dyDescent="0.25">
      <c r="A8" s="21">
        <v>1991</v>
      </c>
      <c r="B8" s="22">
        <v>66.11277401179683</v>
      </c>
      <c r="C8" s="22">
        <v>53.217712826833349</v>
      </c>
      <c r="D8" s="22">
        <v>77.779734131525657</v>
      </c>
      <c r="E8" s="22">
        <v>97.224667664407079</v>
      </c>
      <c r="F8" s="25">
        <v>91.505569566500782</v>
      </c>
      <c r="G8" s="22">
        <v>91.505569566500782</v>
      </c>
    </row>
    <row r="9" spans="1:7" ht="12.75" customHeight="1" x14ac:dyDescent="0.25">
      <c r="A9" s="21">
        <v>1992</v>
      </c>
      <c r="B9" s="22">
        <v>64.577779688709256</v>
      </c>
      <c r="C9" s="22">
        <v>35.987617163986585</v>
      </c>
      <c r="D9" s="22">
        <v>66.477126150141885</v>
      </c>
      <c r="E9" s="22">
        <v>94.96732307163127</v>
      </c>
      <c r="F9" s="25">
        <v>83.794696827909945</v>
      </c>
      <c r="G9" s="22">
        <v>83.794696827909945</v>
      </c>
    </row>
    <row r="10" spans="1:7" ht="12.75" customHeight="1" x14ac:dyDescent="0.25">
      <c r="A10" s="21">
        <v>1993</v>
      </c>
      <c r="B10" s="22">
        <v>65.29129203103831</v>
      </c>
      <c r="C10" s="22">
        <v>53.454858972779903</v>
      </c>
      <c r="D10" s="22">
        <v>65.654021431210737</v>
      </c>
      <c r="E10" s="22">
        <v>90.682350043108755</v>
      </c>
      <c r="F10" s="25">
        <v>101.35086181288624</v>
      </c>
      <c r="G10" s="22">
        <v>64.011070618665016</v>
      </c>
    </row>
    <row r="11" spans="1:7" ht="12.75" customHeight="1" x14ac:dyDescent="0.25">
      <c r="A11" s="21">
        <v>1994</v>
      </c>
      <c r="B11" s="22">
        <v>56.80987019250091</v>
      </c>
      <c r="C11" s="22">
        <v>35.87991801631636</v>
      </c>
      <c r="D11" s="22">
        <v>53.259253305469599</v>
      </c>
      <c r="E11" s="22">
        <v>88.765422175782675</v>
      </c>
      <c r="F11" s="25">
        <v>104.42990844209726</v>
      </c>
      <c r="G11" s="22">
        <v>73.100935909468078</v>
      </c>
    </row>
    <row r="12" spans="1:7" ht="12.75" customHeight="1" x14ac:dyDescent="0.25">
      <c r="A12" s="21">
        <v>1995</v>
      </c>
      <c r="B12" s="22">
        <v>62.379383384325727</v>
      </c>
      <c r="C12" s="22">
        <v>62.014591668627915</v>
      </c>
      <c r="D12" s="22">
        <v>51.982819486938112</v>
      </c>
      <c r="E12" s="22">
        <v>86.638032478230187</v>
      </c>
      <c r="F12" s="25">
        <v>91.734387329890765</v>
      </c>
      <c r="G12" s="22">
        <v>81.54167762656958</v>
      </c>
    </row>
    <row r="13" spans="1:7" ht="12.75" customHeight="1" x14ac:dyDescent="0.25">
      <c r="A13" s="21">
        <v>1996</v>
      </c>
      <c r="B13" s="22">
        <v>58.601248536870855</v>
      </c>
      <c r="C13" s="22">
        <v>58.056964494732732</v>
      </c>
      <c r="D13" s="22">
        <v>47.398068669527895</v>
      </c>
      <c r="E13" s="22">
        <v>86.178306671868896</v>
      </c>
      <c r="F13" s="25">
        <v>70.970370200362623</v>
      </c>
      <c r="G13" s="22">
        <v>54.748571297422586</v>
      </c>
    </row>
    <row r="14" spans="1:7" ht="12.75" customHeight="1" x14ac:dyDescent="0.25">
      <c r="A14" s="21">
        <v>1997</v>
      </c>
      <c r="B14" s="22">
        <v>54.7928214271871</v>
      </c>
      <c r="C14" s="22">
        <v>66.328152253963339</v>
      </c>
      <c r="D14" s="22">
        <v>51.368270087987902</v>
      </c>
      <c r="E14" s="22">
        <v>94.175161827977831</v>
      </c>
      <c r="F14" s="25">
        <v>64.46214285551423</v>
      </c>
      <c r="G14" s="22">
        <v>50.361049105870492</v>
      </c>
    </row>
    <row r="15" spans="1:7" ht="12.75" customHeight="1" x14ac:dyDescent="0.25">
      <c r="A15" s="21">
        <v>1998</v>
      </c>
      <c r="B15" s="22">
        <v>61.807228915662648</v>
      </c>
      <c r="C15" s="22">
        <v>72.289156626506028</v>
      </c>
      <c r="D15" s="22">
        <v>51.506024096385538</v>
      </c>
      <c r="E15" s="22">
        <v>81.551204819277103</v>
      </c>
      <c r="F15" s="25">
        <v>75.744153082919908</v>
      </c>
      <c r="G15" s="22">
        <v>55.545712260807925</v>
      </c>
    </row>
    <row r="16" spans="1:7" ht="12.75" customHeight="1" x14ac:dyDescent="0.25">
      <c r="A16" s="21">
        <v>1999</v>
      </c>
      <c r="B16" s="22">
        <v>61.522689465743355</v>
      </c>
      <c r="C16" s="22">
        <v>61.162907656002162</v>
      </c>
      <c r="D16" s="22">
        <v>44.433053503036867</v>
      </c>
      <c r="E16" s="22">
        <v>93.992997794885682</v>
      </c>
      <c r="F16" s="25">
        <v>70.369089258203175</v>
      </c>
      <c r="G16" s="22">
        <v>73.38490736926903</v>
      </c>
    </row>
    <row r="17" spans="1:7" ht="12.75" customHeight="1" x14ac:dyDescent="0.25">
      <c r="A17" s="21">
        <v>2000</v>
      </c>
      <c r="B17" s="22">
        <v>54.200375752463479</v>
      </c>
      <c r="C17" s="22">
        <v>48.495073041677848</v>
      </c>
      <c r="D17" s="22">
        <v>42.344043556612093</v>
      </c>
      <c r="E17" s="22">
        <v>76.219278401901761</v>
      </c>
      <c r="F17" s="25">
        <v>89.669739296355019</v>
      </c>
      <c r="G17" s="22">
        <v>39.853217465046676</v>
      </c>
    </row>
    <row r="18" spans="1:7" ht="12.75" customHeight="1" x14ac:dyDescent="0.25">
      <c r="A18" s="21">
        <v>2001</v>
      </c>
      <c r="B18" s="22">
        <v>52.925980006739302</v>
      </c>
      <c r="C18" s="22">
        <v>48.747613164101992</v>
      </c>
      <c r="D18" s="22">
        <v>41.348421880265086</v>
      </c>
      <c r="E18" s="22">
        <v>82.696843760530172</v>
      </c>
      <c r="F18" s="25">
        <v>77.832323539322502</v>
      </c>
      <c r="G18" s="22">
        <v>38.916161769661251</v>
      </c>
    </row>
    <row r="19" spans="1:7" ht="12.75" customHeight="1" x14ac:dyDescent="0.25">
      <c r="A19" s="21">
        <v>2002</v>
      </c>
      <c r="B19" s="22">
        <v>51.808686091258934</v>
      </c>
      <c r="C19" s="22">
        <v>47.71852666300164</v>
      </c>
      <c r="D19" s="22">
        <v>40.475536008796034</v>
      </c>
      <c r="E19" s="22">
        <v>64.760857614073672</v>
      </c>
      <c r="F19" s="25">
        <v>60.951395401481101</v>
      </c>
      <c r="G19" s="22">
        <v>38.094622125925682</v>
      </c>
    </row>
    <row r="20" spans="1:7" ht="12.75" customHeight="1" x14ac:dyDescent="0.25">
      <c r="A20" s="21">
        <v>2003</v>
      </c>
      <c r="B20" s="22">
        <v>50.828808744741281</v>
      </c>
      <c r="C20" s="22">
        <v>46.816008054366968</v>
      </c>
      <c r="D20" s="22">
        <v>39.710006831829126</v>
      </c>
      <c r="E20" s="22">
        <v>63.536010930926601</v>
      </c>
      <c r="F20" s="25">
        <v>74.748248154031288</v>
      </c>
      <c r="G20" s="22">
        <v>41.111536484717213</v>
      </c>
    </row>
    <row r="21" spans="1:7" ht="12.75" customHeight="1" x14ac:dyDescent="0.25">
      <c r="A21" s="21">
        <v>2004</v>
      </c>
      <c r="B21" s="22">
        <v>50.641255284086839</v>
      </c>
      <c r="C21" s="22">
        <v>46.643261445869456</v>
      </c>
      <c r="D21" s="22">
        <v>39.563480690692842</v>
      </c>
      <c r="E21" s="22">
        <v>63.301569105108548</v>
      </c>
      <c r="F21" s="25">
        <v>74.472434241304171</v>
      </c>
      <c r="G21" s="22">
        <v>37.236217120652086</v>
      </c>
    </row>
    <row r="22" spans="1:7" ht="12.75" customHeight="1" x14ac:dyDescent="0.25">
      <c r="A22" s="21">
        <v>2005</v>
      </c>
      <c r="B22" s="22">
        <v>50.411896865304371</v>
      </c>
      <c r="C22" s="22">
        <v>53.06515459505723</v>
      </c>
      <c r="D22" s="22">
        <v>39.384294426019046</v>
      </c>
      <c r="E22" s="22">
        <v>63.01487108163046</v>
      </c>
      <c r="F22" s="25">
        <v>50.041221153059489</v>
      </c>
      <c r="G22" s="22">
        <v>44.481085469386208</v>
      </c>
    </row>
    <row r="23" spans="1:7" ht="12.75" customHeight="1" x14ac:dyDescent="0.25">
      <c r="A23" s="21">
        <v>2006</v>
      </c>
      <c r="B23" s="22">
        <v>49.736119907114208</v>
      </c>
      <c r="C23" s="22">
        <v>52.353810428541273</v>
      </c>
      <c r="D23" s="22">
        <v>38.856343677432974</v>
      </c>
      <c r="E23" s="22">
        <v>62.170149883892755</v>
      </c>
      <c r="F23" s="25">
        <v>54.856014603434787</v>
      </c>
      <c r="G23" s="22">
        <v>36.570676402289855</v>
      </c>
    </row>
    <row r="24" spans="1:7" ht="12.75" customHeight="1" x14ac:dyDescent="0.25">
      <c r="A24" s="21">
        <v>2007</v>
      </c>
      <c r="B24" s="22">
        <v>48.6592544146501</v>
      </c>
      <c r="C24" s="22">
        <v>51.220267804894846</v>
      </c>
      <c r="D24" s="22">
        <v>34.213538260300851</v>
      </c>
      <c r="E24" s="22">
        <v>60.82406801831263</v>
      </c>
      <c r="F24" s="25">
        <v>53.668295310275838</v>
      </c>
      <c r="G24" s="22">
        <v>35.778863540183899</v>
      </c>
    </row>
    <row r="25" spans="1:7" ht="12.75" customHeight="1" x14ac:dyDescent="0.25">
      <c r="A25" s="21">
        <v>2008</v>
      </c>
      <c r="B25" s="22">
        <v>47.041597337770384</v>
      </c>
      <c r="C25" s="22">
        <v>55.707154742096506</v>
      </c>
      <c r="D25" s="22">
        <v>36.75124792013311</v>
      </c>
      <c r="E25" s="22">
        <v>62.477121464226293</v>
      </c>
      <c r="F25" s="25">
        <v>69.178819614368209</v>
      </c>
      <c r="G25" s="22">
        <v>34.589409807184104</v>
      </c>
    </row>
    <row r="26" spans="1:7" ht="12.75" customHeight="1" x14ac:dyDescent="0.25">
      <c r="A26" s="21">
        <v>2009</v>
      </c>
      <c r="B26" s="22">
        <v>48.457911106651949</v>
      </c>
      <c r="C26" s="22">
        <v>62.205277415471052</v>
      </c>
      <c r="D26" s="22">
        <v>36.934383465435936</v>
      </c>
      <c r="E26" s="22">
        <v>59.095013544697508</v>
      </c>
      <c r="F26" s="25">
        <v>69.523545346702946</v>
      </c>
      <c r="G26" s="22">
        <v>38.237949940686619</v>
      </c>
    </row>
    <row r="27" spans="1:7" ht="12.75" customHeight="1" x14ac:dyDescent="0.25">
      <c r="A27" s="21">
        <v>2010</v>
      </c>
      <c r="B27" s="22">
        <v>55.498065923893272</v>
      </c>
      <c r="C27" s="22">
        <v>61.493701854729387</v>
      </c>
      <c r="D27" s="22">
        <v>36.511885476245574</v>
      </c>
      <c r="E27" s="22">
        <v>65.721393857242035</v>
      </c>
      <c r="F27" s="25">
        <v>85.910318767636639</v>
      </c>
      <c r="G27" s="22">
        <v>37.800540257760119</v>
      </c>
    </row>
    <row r="28" spans="1:7" ht="12.75" customHeight="1" x14ac:dyDescent="0.25">
      <c r="A28" s="21">
        <v>2011</v>
      </c>
      <c r="B28" s="22">
        <v>56.738271842789722</v>
      </c>
      <c r="C28" s="22">
        <v>59.724496676620753</v>
      </c>
      <c r="D28" s="22">
        <v>35.461419901743568</v>
      </c>
      <c r="E28" s="22">
        <v>63.830555823138425</v>
      </c>
      <c r="F28" s="25">
        <v>83.438635062926039</v>
      </c>
      <c r="G28" s="22">
        <v>33.375454025170413</v>
      </c>
    </row>
    <row r="29" spans="1:7" ht="12.75" customHeight="1" x14ac:dyDescent="0.25">
      <c r="A29" s="21">
        <v>2012</v>
      </c>
      <c r="B29" s="22">
        <v>56.238064926798216</v>
      </c>
      <c r="C29" s="22">
        <v>65.117759388924242</v>
      </c>
      <c r="D29" s="22">
        <v>35.148790579248889</v>
      </c>
      <c r="E29" s="22">
        <v>63.267823042647997</v>
      </c>
      <c r="F29" s="25">
        <v>66.162429325644965</v>
      </c>
      <c r="G29" s="22">
        <v>36.389336129104727</v>
      </c>
    </row>
    <row r="30" spans="1:7" ht="12.75" customHeight="1" x14ac:dyDescent="0.25">
      <c r="A30" s="21">
        <v>2013</v>
      </c>
      <c r="B30" s="22">
        <v>56.26313443291091</v>
      </c>
      <c r="C30" s="22">
        <v>59.224352034643069</v>
      </c>
      <c r="D30" s="22">
        <v>35.164459020569318</v>
      </c>
      <c r="E30" s="22">
        <v>63.296026237024769</v>
      </c>
      <c r="F30" s="25">
        <v>38.887754681570776</v>
      </c>
      <c r="G30" s="22">
        <v>39.715153717348869</v>
      </c>
    </row>
    <row r="31" spans="1:7" ht="12.75" customHeight="1" x14ac:dyDescent="0.25">
      <c r="A31" s="21">
        <v>2014</v>
      </c>
      <c r="B31" s="22">
        <v>59.183706019330771</v>
      </c>
      <c r="C31" s="22">
        <v>71.198443331525723</v>
      </c>
      <c r="D31" s="22">
        <v>35.228396440077837</v>
      </c>
      <c r="E31" s="22">
        <v>63.411113592140111</v>
      </c>
      <c r="F31" s="25">
        <v>36.471751608551166</v>
      </c>
      <c r="G31" s="22">
        <v>36.471751608551166</v>
      </c>
    </row>
    <row r="32" spans="1:7" ht="12.75" customHeight="1" x14ac:dyDescent="0.25">
      <c r="A32" s="21">
        <v>2015</v>
      </c>
      <c r="B32" s="22">
        <v>56.390617520344662</v>
      </c>
      <c r="C32" s="22">
        <v>71.230253709909036</v>
      </c>
      <c r="D32" s="22">
        <v>35.244135950215409</v>
      </c>
      <c r="E32" s="22">
        <v>63.43944471038774</v>
      </c>
      <c r="F32" s="25">
        <v>41.463689353194596</v>
      </c>
      <c r="G32" s="22">
        <v>38.146594204939035</v>
      </c>
    </row>
    <row r="33" spans="1:7" ht="12.75" customHeight="1" x14ac:dyDescent="0.25">
      <c r="A33" s="21">
        <v>2016</v>
      </c>
      <c r="B33" s="22">
        <v>55.841734348829128</v>
      </c>
      <c r="C33" s="22">
        <v>64.658850298644253</v>
      </c>
      <c r="D33" s="22">
        <v>34.901083968018206</v>
      </c>
      <c r="E33" s="22">
        <v>62.821951142432766</v>
      </c>
      <c r="F33" s="25">
        <v>39.023517886122946</v>
      </c>
      <c r="G33" s="22">
        <v>32.848079028723014</v>
      </c>
    </row>
    <row r="34" spans="1:7" ht="12.75" customHeight="1" x14ac:dyDescent="0.25">
      <c r="A34" s="21">
        <v>2017</v>
      </c>
      <c r="B34" s="22">
        <v>54.85703641613113</v>
      </c>
      <c r="C34" s="22">
        <v>60.631461302039682</v>
      </c>
      <c r="D34" s="22">
        <v>34.285647760081957</v>
      </c>
      <c r="E34" s="22">
        <v>61.714165968147526</v>
      </c>
      <c r="F34" s="25">
        <v>43.562940683398246</v>
      </c>
      <c r="G34" s="22">
        <v>26.508856126971601</v>
      </c>
    </row>
    <row r="35" spans="1:7" ht="12.75" customHeight="1" x14ac:dyDescent="0.25">
      <c r="A35" s="21">
        <v>2018</v>
      </c>
      <c r="B35" s="22">
        <v>53.806333739342286</v>
      </c>
      <c r="C35" s="22">
        <v>67.965895249695507</v>
      </c>
      <c r="D35" s="22">
        <v>32.283800243605363</v>
      </c>
      <c r="E35" s="22">
        <v>60.532125456760056</v>
      </c>
      <c r="F35" s="25">
        <v>31.650784552554278</v>
      </c>
      <c r="G35" s="22">
        <v>26.111897255857279</v>
      </c>
    </row>
    <row r="36" spans="1:7" ht="12.75" customHeight="1" x14ac:dyDescent="0.25">
      <c r="A36" s="21">
        <v>2019</v>
      </c>
      <c r="B36" s="22">
        <v>52.86304074672411</v>
      </c>
      <c r="C36" s="22">
        <v>63.992101956560766</v>
      </c>
      <c r="D36" s="22">
        <v>26.431520373362055</v>
      </c>
      <c r="E36" s="22">
        <v>59.140526835397601</v>
      </c>
      <c r="F36" s="25">
        <v>31.095906321602413</v>
      </c>
      <c r="G36" s="22">
        <v>24.876725057281931</v>
      </c>
    </row>
    <row r="37" spans="1:7" ht="12.75" customHeight="1" x14ac:dyDescent="0.25">
      <c r="A37" s="21">
        <v>2020</v>
      </c>
      <c r="B37" s="22">
        <v>65.752262443438909</v>
      </c>
      <c r="C37" s="22">
        <v>69.212907835198862</v>
      </c>
      <c r="D37" s="22">
        <v>26.300904977375566</v>
      </c>
      <c r="E37" s="22">
        <v>59.177036199095035</v>
      </c>
      <c r="F37" s="25">
        <v>30.942241149853604</v>
      </c>
      <c r="G37" s="22">
        <v>24.753792919882883</v>
      </c>
    </row>
    <row r="38" spans="1:7" ht="12.75" customHeight="1" x14ac:dyDescent="0.25">
      <c r="A38" s="21">
        <v>2021</v>
      </c>
      <c r="B38" s="22">
        <v>58.180891051604078</v>
      </c>
      <c r="C38" s="22">
        <v>67.746729217051779</v>
      </c>
      <c r="D38" s="22">
        <v>25.743757102479677</v>
      </c>
      <c r="E38" s="22">
        <v>57.923453480579276</v>
      </c>
      <c r="F38" s="25">
        <v>30.286773061740796</v>
      </c>
      <c r="G38" s="22">
        <v>27.258095755566714</v>
      </c>
    </row>
    <row r="39" spans="1:7" ht="12.75" customHeight="1" x14ac:dyDescent="0.25">
      <c r="A39" s="21">
        <v>2022</v>
      </c>
      <c r="B39" s="22">
        <v>52.856537872065815</v>
      </c>
      <c r="C39" s="22">
        <v>62.515124626925854</v>
      </c>
      <c r="D39" s="22">
        <v>23.755747358231829</v>
      </c>
      <c r="E39" s="22">
        <v>53.450431556021606</v>
      </c>
      <c r="F39" s="25">
        <v>25.153144261657225</v>
      </c>
      <c r="G39" s="22">
        <v>25.153144261657225</v>
      </c>
    </row>
    <row r="40" spans="1:7" ht="12.75" customHeight="1" x14ac:dyDescent="0.25">
      <c r="A40" s="21">
        <v>2023</v>
      </c>
      <c r="B40" s="22">
        <v>43.770126331434234</v>
      </c>
      <c r="C40" s="22">
        <v>55.288580629180082</v>
      </c>
      <c r="D40" s="22">
        <v>21.885063165717117</v>
      </c>
      <c r="E40" s="22">
        <v>49.241392122863516</v>
      </c>
      <c r="F40" s="55">
        <v>25.747133136137784</v>
      </c>
      <c r="G40" s="22">
        <v>20.597706508910228</v>
      </c>
    </row>
    <row r="41" spans="1:7" ht="6" customHeight="1" x14ac:dyDescent="0.25">
      <c r="A41" s="30"/>
      <c r="B41" s="18"/>
      <c r="C41" s="18"/>
      <c r="D41" s="18"/>
      <c r="E41" s="18"/>
      <c r="G41" s="18"/>
    </row>
    <row r="42" spans="1:7" ht="15.75" customHeight="1" x14ac:dyDescent="0.25">
      <c r="A42" s="68" t="s">
        <v>23</v>
      </c>
      <c r="B42" s="62"/>
      <c r="C42" s="62"/>
      <c r="D42" s="62"/>
      <c r="E42" s="62"/>
      <c r="F42" s="62"/>
      <c r="G42" s="62"/>
    </row>
  </sheetData>
  <mergeCells count="3">
    <mergeCell ref="A2:G2"/>
    <mergeCell ref="A42:G42"/>
    <mergeCell ref="D1:G1"/>
  </mergeCells>
  <hyperlinks>
    <hyperlink ref="D1:G1" location="Innehåll!A1" display="Till innehållsförteckningen" xr:uid="{00000000-0004-0000-0D00-000000000000}"/>
  </hyperlink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published="0">
    <pageSetUpPr fitToPage="1"/>
  </sheetPr>
  <dimension ref="A1:I30"/>
  <sheetViews>
    <sheetView zoomScaleNormal="100" workbookViewId="0">
      <pane ySplit="3" topLeftCell="A4" activePane="bottomLeft" state="frozen"/>
      <selection activeCell="A2" sqref="A2:R2"/>
      <selection pane="bottomLeft" activeCell="G1" sqref="G1:I1"/>
    </sheetView>
  </sheetViews>
  <sheetFormatPr defaultColWidth="9.33203125" defaultRowHeight="13.2" x14ac:dyDescent="0.25"/>
  <cols>
    <col min="1" max="1" width="6.6640625" style="13" customWidth="1"/>
    <col min="2" max="3" width="8.6640625" style="14" customWidth="1"/>
    <col min="4" max="4" width="10.33203125" style="14" customWidth="1"/>
    <col min="5" max="9" width="8.6640625" style="14" customWidth="1"/>
    <col min="10" max="16384" width="9.33203125" style="13"/>
  </cols>
  <sheetData>
    <row r="1" spans="1:9" ht="30" customHeight="1" x14ac:dyDescent="0.25">
      <c r="G1" s="72" t="s">
        <v>24</v>
      </c>
      <c r="H1" s="73"/>
      <c r="I1" s="73"/>
    </row>
    <row r="2" spans="1:9" ht="45" customHeight="1" x14ac:dyDescent="0.25">
      <c r="A2" s="60" t="s">
        <v>57</v>
      </c>
      <c r="B2" s="71"/>
      <c r="C2" s="71"/>
      <c r="D2" s="71"/>
      <c r="E2" s="71"/>
      <c r="F2" s="71"/>
      <c r="G2" s="71"/>
      <c r="H2" s="71"/>
      <c r="I2" s="71"/>
    </row>
    <row r="3" spans="1:9" ht="30" customHeight="1" x14ac:dyDescent="0.25">
      <c r="A3" s="26"/>
      <c r="B3" s="27" t="s">
        <v>16</v>
      </c>
      <c r="C3" s="27" t="s">
        <v>17</v>
      </c>
      <c r="D3" s="27" t="s">
        <v>18</v>
      </c>
      <c r="E3" s="27" t="s">
        <v>19</v>
      </c>
      <c r="F3" s="27" t="s">
        <v>43</v>
      </c>
      <c r="G3" s="27" t="s">
        <v>20</v>
      </c>
      <c r="H3" s="48" t="s">
        <v>21</v>
      </c>
      <c r="I3" s="48" t="s">
        <v>22</v>
      </c>
    </row>
    <row r="4" spans="1:9" ht="6" customHeight="1" x14ac:dyDescent="0.25">
      <c r="A4" s="28"/>
      <c r="B4" s="24"/>
      <c r="C4" s="24"/>
      <c r="D4" s="24"/>
      <c r="E4" s="24"/>
      <c r="F4" s="24"/>
      <c r="G4" s="24"/>
    </row>
    <row r="5" spans="1:9" ht="12.75" customHeight="1" x14ac:dyDescent="0.25">
      <c r="A5" s="21">
        <v>2000</v>
      </c>
      <c r="B5" s="22">
        <v>100</v>
      </c>
      <c r="C5" s="22">
        <v>100</v>
      </c>
      <c r="D5" s="22">
        <v>100</v>
      </c>
      <c r="E5" s="22">
        <v>100</v>
      </c>
      <c r="F5" s="22">
        <v>100</v>
      </c>
      <c r="G5" s="22">
        <v>100</v>
      </c>
      <c r="H5" s="22">
        <v>100</v>
      </c>
      <c r="I5" s="22">
        <v>100</v>
      </c>
    </row>
    <row r="6" spans="1:9" ht="12.75" customHeight="1" x14ac:dyDescent="0.25">
      <c r="A6" s="21">
        <v>2001</v>
      </c>
      <c r="B6" s="22">
        <v>97.648732636938874</v>
      </c>
      <c r="C6" s="22">
        <v>100.52075418508413</v>
      </c>
      <c r="D6" s="22">
        <v>97.648732636938874</v>
      </c>
      <c r="E6" s="22">
        <v>108.49859181882098</v>
      </c>
      <c r="F6" s="22">
        <v>86.798873455056764</v>
      </c>
      <c r="G6" s="22">
        <v>97.648732636938874</v>
      </c>
      <c r="H6" s="22">
        <v>97.64873263693886</v>
      </c>
      <c r="I6" s="22">
        <v>122.06091579617357</v>
      </c>
    </row>
    <row r="7" spans="1:9" ht="12.75" customHeight="1" x14ac:dyDescent="0.25">
      <c r="A7" s="21">
        <v>2002</v>
      </c>
      <c r="B7" s="22">
        <v>95.587319039765433</v>
      </c>
      <c r="C7" s="22">
        <v>98.398710776229123</v>
      </c>
      <c r="D7" s="22">
        <v>95.587319039765433</v>
      </c>
      <c r="E7" s="22">
        <v>84.966505813124854</v>
      </c>
      <c r="F7" s="22">
        <v>67.973204650499866</v>
      </c>
      <c r="G7" s="22">
        <v>95.587319039765433</v>
      </c>
      <c r="H7" s="22">
        <v>95.587319039765433</v>
      </c>
      <c r="I7" s="22">
        <v>119.48414879970682</v>
      </c>
    </row>
    <row r="8" spans="1:9" ht="12.75" customHeight="1" x14ac:dyDescent="0.25">
      <c r="A8" s="21">
        <v>2003</v>
      </c>
      <c r="B8" s="22">
        <v>93.779439790011139</v>
      </c>
      <c r="C8" s="22">
        <v>96.537658607364406</v>
      </c>
      <c r="D8" s="22">
        <v>93.779439790011139</v>
      </c>
      <c r="E8" s="22">
        <v>83.359502035565455</v>
      </c>
      <c r="F8" s="22">
        <v>83.359502035565441</v>
      </c>
      <c r="G8" s="22">
        <v>103.15738376901224</v>
      </c>
      <c r="H8" s="22">
        <v>78.149533158342606</v>
      </c>
      <c r="I8" s="22">
        <v>105.50186976376254</v>
      </c>
    </row>
    <row r="9" spans="1:9" ht="12.75" customHeight="1" x14ac:dyDescent="0.25">
      <c r="A9" s="21">
        <v>2004</v>
      </c>
      <c r="B9" s="22">
        <v>93.433402593680597</v>
      </c>
      <c r="C9" s="22">
        <v>96.181443846435911</v>
      </c>
      <c r="D9" s="22">
        <v>93.433402593680583</v>
      </c>
      <c r="E9" s="22">
        <v>83.051913416604989</v>
      </c>
      <c r="F9" s="22">
        <v>83.051913416604961</v>
      </c>
      <c r="G9" s="22">
        <v>93.433402593680583</v>
      </c>
      <c r="H9" s="22">
        <v>75.992500776193552</v>
      </c>
      <c r="I9" s="22">
        <v>105.11257791789068</v>
      </c>
    </row>
    <row r="10" spans="1:9" ht="12.75" customHeight="1" x14ac:dyDescent="0.25">
      <c r="A10" s="21">
        <v>2005</v>
      </c>
      <c r="B10" s="22">
        <v>93.010235013016654</v>
      </c>
      <c r="C10" s="22">
        <v>109.42380589766665</v>
      </c>
      <c r="D10" s="22">
        <v>93.010235013016654</v>
      </c>
      <c r="E10" s="22">
        <v>82.675764456014804</v>
      </c>
      <c r="F10" s="22">
        <v>55.806141007809984</v>
      </c>
      <c r="G10" s="22">
        <v>111.61228201562</v>
      </c>
      <c r="H10" s="22">
        <v>62.006823342011096</v>
      </c>
      <c r="I10" s="22">
        <v>69.757676259762491</v>
      </c>
    </row>
    <row r="11" spans="1:9" ht="12.75" customHeight="1" x14ac:dyDescent="0.25">
      <c r="A11" s="21">
        <v>2006</v>
      </c>
      <c r="B11" s="22">
        <v>91.763422700724789</v>
      </c>
      <c r="C11" s="22">
        <v>107.95696788320564</v>
      </c>
      <c r="D11" s="22">
        <v>91.763422700724789</v>
      </c>
      <c r="E11" s="22">
        <v>81.567486845088695</v>
      </c>
      <c r="F11" s="22">
        <v>61.175615133816528</v>
      </c>
      <c r="G11" s="22">
        <v>91.763422700724789</v>
      </c>
      <c r="H11" s="22">
        <v>61.175615133816521</v>
      </c>
      <c r="I11" s="22">
        <v>97.498636619520099</v>
      </c>
    </row>
    <row r="12" spans="1:9" ht="12.75" customHeight="1" x14ac:dyDescent="0.25">
      <c r="A12" s="21">
        <v>2007</v>
      </c>
      <c r="B12" s="22">
        <v>89.776599772813341</v>
      </c>
      <c r="C12" s="22">
        <v>105.61952914448626</v>
      </c>
      <c r="D12" s="22">
        <v>80.798939795531993</v>
      </c>
      <c r="E12" s="22">
        <v>79.801422020278522</v>
      </c>
      <c r="F12" s="22">
        <v>59.851066515208885</v>
      </c>
      <c r="G12" s="22">
        <v>89.776599772813327</v>
      </c>
      <c r="H12" s="22">
        <v>59.851066515208885</v>
      </c>
      <c r="I12" s="22">
        <v>112.22074971601668</v>
      </c>
    </row>
    <row r="13" spans="1:9" ht="12.75" customHeight="1" x14ac:dyDescent="0.25">
      <c r="A13" s="21">
        <v>2008</v>
      </c>
      <c r="B13" s="22">
        <v>86.792013311148096</v>
      </c>
      <c r="C13" s="22">
        <v>114.87178232357836</v>
      </c>
      <c r="D13" s="22">
        <v>86.792013311148082</v>
      </c>
      <c r="E13" s="22">
        <v>81.97023479386209</v>
      </c>
      <c r="F13" s="22">
        <v>77.14845627657607</v>
      </c>
      <c r="G13" s="22">
        <v>86.792013311148082</v>
      </c>
      <c r="H13" s="22">
        <v>60.754409317803656</v>
      </c>
      <c r="I13" s="22">
        <v>121.50881863560731</v>
      </c>
    </row>
    <row r="14" spans="1:9" ht="12.75" customHeight="1" x14ac:dyDescent="0.25">
      <c r="A14" s="21">
        <v>2009</v>
      </c>
      <c r="B14" s="22">
        <v>89.405120230092649</v>
      </c>
      <c r="C14" s="22">
        <v>128.27133461993205</v>
      </c>
      <c r="D14" s="22">
        <v>87.224507541553791</v>
      </c>
      <c r="E14" s="22">
        <v>77.532895592492267</v>
      </c>
      <c r="F14" s="22">
        <v>77.532895592492252</v>
      </c>
      <c r="G14" s="22">
        <v>95.946958295709166</v>
      </c>
      <c r="H14" s="22">
        <v>68.035115882411958</v>
      </c>
      <c r="I14" s="22">
        <v>122.11431055817535</v>
      </c>
    </row>
    <row r="15" spans="1:9" ht="12.75" customHeight="1" x14ac:dyDescent="0.25">
      <c r="A15" s="21">
        <v>2010</v>
      </c>
      <c r="B15" s="22">
        <v>102.39424571031836</v>
      </c>
      <c r="C15" s="22">
        <v>126.80401945550264</v>
      </c>
      <c r="D15" s="22">
        <v>86.226733229741782</v>
      </c>
      <c r="E15" s="22">
        <v>86.226733229741797</v>
      </c>
      <c r="F15" s="22">
        <v>95.807481366379761</v>
      </c>
      <c r="G15" s="22">
        <v>94.849406552715948</v>
      </c>
      <c r="H15" s="22">
        <v>68.981386583793423</v>
      </c>
      <c r="I15" s="22">
        <v>131.49576817535623</v>
      </c>
    </row>
    <row r="16" spans="1:9" ht="12.75" customHeight="1" x14ac:dyDescent="0.25">
      <c r="A16" s="21">
        <v>2011</v>
      </c>
      <c r="B16" s="22">
        <v>104.68243264939152</v>
      </c>
      <c r="C16" s="22">
        <v>123.15580311693122</v>
      </c>
      <c r="D16" s="22">
        <v>83.745946119513221</v>
      </c>
      <c r="E16" s="22">
        <v>83.745946119513221</v>
      </c>
      <c r="F16" s="22">
        <v>93.051051243903558</v>
      </c>
      <c r="G16" s="22">
        <v>83.745946119513221</v>
      </c>
      <c r="H16" s="22">
        <v>64.205225358293461</v>
      </c>
      <c r="I16" s="22">
        <v>130.85304081173942</v>
      </c>
    </row>
    <row r="17" spans="1:9" ht="12.75" customHeight="1" x14ac:dyDescent="0.25">
      <c r="A17" s="21">
        <v>2012</v>
      </c>
      <c r="B17" s="22">
        <v>103.75954805856142</v>
      </c>
      <c r="C17" s="22">
        <v>134.27706219343241</v>
      </c>
      <c r="D17" s="22">
        <v>83.007638446849143</v>
      </c>
      <c r="E17" s="22">
        <v>83.007638446849157</v>
      </c>
      <c r="F17" s="22">
        <v>73.784567508310346</v>
      </c>
      <c r="G17" s="22">
        <v>91.308402291534065</v>
      </c>
      <c r="H17" s="22">
        <v>69.173032039040947</v>
      </c>
      <c r="I17" s="22">
        <v>124.51145767027371</v>
      </c>
    </row>
    <row r="18" spans="1:9" ht="12.75" customHeight="1" x14ac:dyDescent="0.25">
      <c r="A18" s="21">
        <v>2013</v>
      </c>
      <c r="B18" s="22">
        <v>103.80580143921546</v>
      </c>
      <c r="C18" s="22">
        <v>122.12447228142993</v>
      </c>
      <c r="D18" s="22">
        <v>83.044641151372332</v>
      </c>
      <c r="E18" s="22">
        <v>83.04464115137236</v>
      </c>
      <c r="F18" s="22">
        <v>43.367757045716672</v>
      </c>
      <c r="G18" s="22">
        <v>99.653569381646818</v>
      </c>
      <c r="H18" s="22">
        <v>60.899403511006376</v>
      </c>
      <c r="I18" s="22">
        <v>207.61160287843092</v>
      </c>
    </row>
    <row r="19" spans="1:9" ht="12.75" customHeight="1" x14ac:dyDescent="0.25">
      <c r="A19" s="21">
        <v>2014</v>
      </c>
      <c r="B19" s="22">
        <v>109.19427254457881</v>
      </c>
      <c r="C19" s="22">
        <v>146.81582863136643</v>
      </c>
      <c r="D19" s="22">
        <v>83.195636224440989</v>
      </c>
      <c r="E19" s="22">
        <v>83.195636224440989</v>
      </c>
      <c r="F19" s="22">
        <v>40.673422154171142</v>
      </c>
      <c r="G19" s="22">
        <v>91.515199846885068</v>
      </c>
      <c r="H19" s="22">
        <v>69.329696853700824</v>
      </c>
      <c r="I19" s="22">
        <v>51.997272640275618</v>
      </c>
    </row>
    <row r="20" spans="1:9" ht="12.75" customHeight="1" x14ac:dyDescent="0.25">
      <c r="A20" s="21">
        <v>2015</v>
      </c>
      <c r="B20" s="22">
        <v>104.04100845699698</v>
      </c>
      <c r="C20" s="22">
        <v>146.88142370399569</v>
      </c>
      <c r="D20" s="22">
        <v>83.232806765597573</v>
      </c>
      <c r="E20" s="22">
        <v>83.232806765597573</v>
      </c>
      <c r="F20" s="22">
        <v>46.240448203109757</v>
      </c>
      <c r="G20" s="22">
        <v>95.717727780437201</v>
      </c>
      <c r="H20" s="22">
        <v>62.424605074198169</v>
      </c>
      <c r="I20" s="22">
        <v>117.04613451412158</v>
      </c>
    </row>
    <row r="21" spans="1:9" ht="12.75" customHeight="1" x14ac:dyDescent="0.25">
      <c r="A21" s="21">
        <v>2016</v>
      </c>
      <c r="B21" s="22">
        <v>103.02831589925103</v>
      </c>
      <c r="C21" s="22">
        <v>133.33076175197192</v>
      </c>
      <c r="D21" s="22">
        <v>82.422652719400816</v>
      </c>
      <c r="E21" s="22">
        <v>82.42265271940083</v>
      </c>
      <c r="F21" s="22">
        <v>43.519160635843626</v>
      </c>
      <c r="G21" s="22">
        <v>82.422652719400816</v>
      </c>
      <c r="H21" s="22">
        <v>58.382712342908903</v>
      </c>
      <c r="I21" s="22">
        <v>122.34612513036058</v>
      </c>
    </row>
    <row r="22" spans="1:9" ht="12.75" customHeight="1" x14ac:dyDescent="0.25">
      <c r="A22" s="21">
        <v>2017</v>
      </c>
      <c r="B22" s="22">
        <v>101.21154264071282</v>
      </c>
      <c r="C22" s="22">
        <v>125.02602326205701</v>
      </c>
      <c r="D22" s="22">
        <v>80.969234112570234</v>
      </c>
      <c r="E22" s="22">
        <v>80.969234112570248</v>
      </c>
      <c r="F22" s="22">
        <v>48.581540467542141</v>
      </c>
      <c r="G22" s="22">
        <v>66.516225823476447</v>
      </c>
      <c r="H22" s="22">
        <v>59.377438349218167</v>
      </c>
      <c r="I22" s="22">
        <v>113.86298547080192</v>
      </c>
    </row>
    <row r="23" spans="1:9" ht="12.75" customHeight="1" x14ac:dyDescent="0.25">
      <c r="A23" s="21">
        <v>2018</v>
      </c>
      <c r="B23" s="22">
        <v>99.272990255785658</v>
      </c>
      <c r="C23" s="22">
        <v>140.15010389052091</v>
      </c>
      <c r="D23" s="22">
        <v>76.241656516443385</v>
      </c>
      <c r="E23" s="22">
        <v>79.418392204628518</v>
      </c>
      <c r="F23" s="22">
        <v>35.297063202057117</v>
      </c>
      <c r="G23" s="22">
        <v>65.520173568818535</v>
      </c>
      <c r="H23" s="22">
        <v>79.418392204628503</v>
      </c>
      <c r="I23" s="22">
        <v>124.09123781973206</v>
      </c>
    </row>
    <row r="24" spans="1:9" ht="12.75" customHeight="1" x14ac:dyDescent="0.25">
      <c r="A24" s="21">
        <v>2019</v>
      </c>
      <c r="B24" s="22">
        <v>97.532609346018091</v>
      </c>
      <c r="C24" s="22">
        <v>131.95588323284798</v>
      </c>
      <c r="D24" s="22">
        <v>62.420869981451567</v>
      </c>
      <c r="E24" s="22">
        <v>77.592609213054388</v>
      </c>
      <c r="F24" s="22">
        <v>34.678261100806424</v>
      </c>
      <c r="G24" s="22">
        <v>62.420869981451567</v>
      </c>
      <c r="H24" s="22">
        <v>78.026087476814453</v>
      </c>
      <c r="I24" s="22">
        <v>102.40923981331898</v>
      </c>
    </row>
    <row r="25" spans="1:9" ht="12.75" customHeight="1" x14ac:dyDescent="0.25">
      <c r="A25" s="21">
        <v>2020</v>
      </c>
      <c r="B25" s="22">
        <v>121.31329632055252</v>
      </c>
      <c r="C25" s="22">
        <v>142.72152508300294</v>
      </c>
      <c r="D25" s="22">
        <v>62.112407716122888</v>
      </c>
      <c r="E25" s="22">
        <v>77.640509645153628</v>
      </c>
      <c r="F25" s="22">
        <v>34.506893175623823</v>
      </c>
      <c r="G25" s="22">
        <v>62.112407716122888</v>
      </c>
      <c r="H25" s="22">
        <v>77.6405096451536</v>
      </c>
      <c r="I25" s="22">
        <v>109.18196668849727</v>
      </c>
    </row>
    <row r="26" spans="1:9" ht="12.75" customHeight="1" x14ac:dyDescent="0.25">
      <c r="A26" s="21">
        <v>2021</v>
      </c>
      <c r="B26" s="22">
        <v>107.34407325388271</v>
      </c>
      <c r="C26" s="22">
        <v>139.69816925284059</v>
      </c>
      <c r="D26" s="22">
        <v>60.796643258836212</v>
      </c>
      <c r="E26" s="22">
        <v>75.995804073545287</v>
      </c>
      <c r="F26" s="22">
        <v>33.775912921575674</v>
      </c>
      <c r="G26" s="22">
        <v>68.39622366619075</v>
      </c>
      <c r="H26" s="22">
        <v>75.995804073545273</v>
      </c>
      <c r="I26" s="22">
        <v>142.49213263789738</v>
      </c>
    </row>
    <row r="27" spans="1:9" ht="12.75" customHeight="1" x14ac:dyDescent="0.25">
      <c r="A27" s="21">
        <v>2022</v>
      </c>
      <c r="B27" s="22">
        <v>97.520611505471749</v>
      </c>
      <c r="C27" s="22">
        <v>128.91025975607633</v>
      </c>
      <c r="D27" s="22">
        <v>56.101745045844417</v>
      </c>
      <c r="E27" s="22">
        <v>70.12718130730552</v>
      </c>
      <c r="F27" s="22">
        <v>28.050872522922205</v>
      </c>
      <c r="G27" s="22">
        <v>63.114463176574965</v>
      </c>
      <c r="H27" s="22">
        <v>58.439317756087931</v>
      </c>
      <c r="I27" s="22">
        <v>131.48846495119787</v>
      </c>
    </row>
    <row r="28" spans="1:9" ht="12.75" customHeight="1" x14ac:dyDescent="0.25">
      <c r="A28" s="21">
        <v>2023</v>
      </c>
      <c r="B28" s="22">
        <v>80.756130790190753</v>
      </c>
      <c r="C28" s="22">
        <v>114.00865523321046</v>
      </c>
      <c r="D28" s="22">
        <v>51.683923705722066</v>
      </c>
      <c r="E28" s="22">
        <v>64.604904632152596</v>
      </c>
      <c r="F28" s="22">
        <v>28.713290947623371</v>
      </c>
      <c r="G28" s="22">
        <v>51.683923705722066</v>
      </c>
      <c r="H28" s="22">
        <v>58.144414168937331</v>
      </c>
      <c r="I28" s="22">
        <v>121.13419618528611</v>
      </c>
    </row>
    <row r="29" spans="1:9" ht="6" customHeight="1" x14ac:dyDescent="0.25">
      <c r="A29" s="18"/>
      <c r="B29" s="33"/>
      <c r="C29" s="33"/>
      <c r="D29" s="33"/>
      <c r="E29" s="33"/>
      <c r="F29" s="33"/>
      <c r="G29" s="33"/>
      <c r="H29" s="33"/>
      <c r="I29" s="33"/>
    </row>
    <row r="30" spans="1:9" ht="15" customHeight="1" x14ac:dyDescent="0.3">
      <c r="A30" s="68" t="s">
        <v>23</v>
      </c>
      <c r="B30" s="62"/>
      <c r="C30" s="62"/>
      <c r="D30" s="62"/>
      <c r="E30" s="62"/>
      <c r="F30" s="62"/>
      <c r="G30" s="62"/>
      <c r="H30" s="74"/>
      <c r="I30" s="74"/>
    </row>
  </sheetData>
  <mergeCells count="3">
    <mergeCell ref="G1:I1"/>
    <mergeCell ref="A2:I2"/>
    <mergeCell ref="A30:I30"/>
  </mergeCells>
  <hyperlinks>
    <hyperlink ref="G1:I1" location="Innehåll!A1" display="Till innehållsförteckningen" xr:uid="{00000000-0004-0000-0E00-000000000000}"/>
    <hyperlink ref="F1" location="Innehåll!A1" display="Till innehållsförteckningen" xr:uid="{0FFB0F32-25EF-4360-AF26-26F53E67CCDC}"/>
  </hyperlink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published="0">
    <pageSetUpPr fitToPage="1"/>
  </sheetPr>
  <dimension ref="A1:K26"/>
  <sheetViews>
    <sheetView workbookViewId="0">
      <pane ySplit="4" topLeftCell="A5" activePane="bottomLeft" state="frozen"/>
      <selection activeCell="A2" sqref="A2:R2"/>
      <selection pane="bottomLeft" activeCell="I1" sqref="I1"/>
    </sheetView>
  </sheetViews>
  <sheetFormatPr defaultColWidth="9.33203125" defaultRowHeight="13.2" x14ac:dyDescent="0.25"/>
  <cols>
    <col min="1" max="1" width="8.33203125" style="13" customWidth="1"/>
    <col min="2" max="5" width="7.6640625" style="13" customWidth="1"/>
    <col min="6" max="6" width="2.6640625" style="13" customWidth="1"/>
    <col min="7" max="7" width="7.6640625" style="13" customWidth="1"/>
    <col min="8" max="10" width="10.6640625" style="13" customWidth="1"/>
    <col min="11" max="16384" width="9.33203125" style="13"/>
  </cols>
  <sheetData>
    <row r="1" spans="1:11" ht="32.25" customHeight="1" x14ac:dyDescent="0.25">
      <c r="I1" s="32" t="s">
        <v>24</v>
      </c>
    </row>
    <row r="2" spans="1:11" ht="45" customHeight="1" x14ac:dyDescent="0.25">
      <c r="A2" s="60" t="s">
        <v>58</v>
      </c>
      <c r="B2" s="60"/>
      <c r="C2" s="60"/>
      <c r="D2" s="60"/>
      <c r="E2" s="60"/>
      <c r="F2" s="60"/>
      <c r="G2" s="60"/>
      <c r="H2" s="60"/>
      <c r="I2" s="60"/>
      <c r="J2" s="60"/>
    </row>
    <row r="3" spans="1:11" ht="30" customHeight="1" x14ac:dyDescent="0.25">
      <c r="B3" s="66" t="s">
        <v>8</v>
      </c>
      <c r="C3" s="63" t="s">
        <v>2</v>
      </c>
      <c r="D3" s="63"/>
      <c r="E3" s="64" t="s">
        <v>5</v>
      </c>
      <c r="F3" s="64"/>
      <c r="G3" s="64"/>
      <c r="H3" s="63" t="s">
        <v>3</v>
      </c>
      <c r="I3" s="63"/>
      <c r="J3" s="64" t="s">
        <v>44</v>
      </c>
    </row>
    <row r="4" spans="1:11" ht="15" customHeight="1" x14ac:dyDescent="0.25">
      <c r="A4" s="15"/>
      <c r="B4" s="65"/>
      <c r="C4" s="37" t="s">
        <v>0</v>
      </c>
      <c r="D4" s="37" t="s">
        <v>4</v>
      </c>
      <c r="E4" s="65"/>
      <c r="F4" s="65"/>
      <c r="G4" s="65"/>
      <c r="H4" s="37" t="s">
        <v>6</v>
      </c>
      <c r="I4" s="37" t="s">
        <v>7</v>
      </c>
      <c r="J4" s="65"/>
    </row>
    <row r="5" spans="1:11" ht="6" customHeight="1" x14ac:dyDescent="0.25">
      <c r="B5" s="36"/>
      <c r="C5" s="36"/>
      <c r="D5" s="36"/>
      <c r="E5" s="36"/>
      <c r="F5" s="36"/>
      <c r="G5" s="36"/>
      <c r="H5" s="36"/>
      <c r="I5" s="36"/>
      <c r="J5" s="36"/>
    </row>
    <row r="6" spans="1:11" ht="12.75" customHeight="1" x14ac:dyDescent="0.25">
      <c r="A6" s="16">
        <v>2010</v>
      </c>
      <c r="B6" s="17">
        <v>41</v>
      </c>
      <c r="C6" s="17">
        <v>27</v>
      </c>
      <c r="D6" s="25">
        <f>(C6/B6)*100</f>
        <v>65.853658536585371</v>
      </c>
      <c r="E6" s="17">
        <v>20000</v>
      </c>
      <c r="F6" s="17" t="s">
        <v>1</v>
      </c>
      <c r="G6" s="17">
        <v>55000</v>
      </c>
      <c r="H6" s="17">
        <v>35148.15</v>
      </c>
      <c r="I6" s="17">
        <v>35000</v>
      </c>
      <c r="J6" s="17">
        <v>46713.723675075205</v>
      </c>
      <c r="K6" s="17"/>
    </row>
    <row r="7" spans="1:11" ht="12.75" customHeight="1" x14ac:dyDescent="0.25">
      <c r="A7" s="16">
        <v>2011</v>
      </c>
      <c r="B7" s="17">
        <v>42</v>
      </c>
      <c r="C7" s="17">
        <v>23</v>
      </c>
      <c r="D7" s="25">
        <f t="shared" ref="D7:D12" si="0">(C7/B7)*100</f>
        <v>54.761904761904766</v>
      </c>
      <c r="E7" s="17">
        <v>25000</v>
      </c>
      <c r="F7" s="17" t="s">
        <v>1</v>
      </c>
      <c r="G7" s="17">
        <v>60000</v>
      </c>
      <c r="H7" s="17">
        <v>36717.39</v>
      </c>
      <c r="I7" s="17">
        <v>37500</v>
      </c>
      <c r="J7" s="17">
        <v>48610.442153935073</v>
      </c>
      <c r="K7" s="17"/>
    </row>
    <row r="8" spans="1:11" ht="12.75" customHeight="1" x14ac:dyDescent="0.25">
      <c r="A8" s="16">
        <v>2012</v>
      </c>
      <c r="B8" s="17">
        <v>42</v>
      </c>
      <c r="C8" s="17">
        <v>22</v>
      </c>
      <c r="D8" s="25">
        <f t="shared" si="0"/>
        <v>52.380952380952387</v>
      </c>
      <c r="E8" s="17">
        <v>17500</v>
      </c>
      <c r="F8" s="17" t="s">
        <v>1</v>
      </c>
      <c r="G8" s="17">
        <v>50000</v>
      </c>
      <c r="H8" s="17">
        <v>36590.910000000003</v>
      </c>
      <c r="I8" s="17">
        <v>36250</v>
      </c>
      <c r="J8" s="17">
        <v>46575.827498408653</v>
      </c>
      <c r="K8" s="17"/>
    </row>
    <row r="9" spans="1:11" ht="12.75" customHeight="1" x14ac:dyDescent="0.25">
      <c r="A9" s="16">
        <v>2013</v>
      </c>
      <c r="B9" s="17">
        <v>42</v>
      </c>
      <c r="C9" s="17">
        <v>25</v>
      </c>
      <c r="D9" s="25">
        <f t="shared" si="0"/>
        <v>59.523809523809526</v>
      </c>
      <c r="E9" s="17">
        <v>24000</v>
      </c>
      <c r="F9" s="17" t="s">
        <v>1</v>
      </c>
      <c r="G9" s="17">
        <v>80000</v>
      </c>
      <c r="H9" s="17">
        <v>43960</v>
      </c>
      <c r="I9" s="17">
        <v>40000</v>
      </c>
      <c r="J9" s="17">
        <v>51416.926701904085</v>
      </c>
      <c r="K9" s="17"/>
    </row>
    <row r="10" spans="1:11" ht="12.75" customHeight="1" x14ac:dyDescent="0.25">
      <c r="A10" s="16">
        <v>2014</v>
      </c>
      <c r="B10" s="17">
        <v>41</v>
      </c>
      <c r="C10" s="23">
        <v>19</v>
      </c>
      <c r="D10" s="25">
        <f t="shared" si="0"/>
        <v>46.341463414634148</v>
      </c>
      <c r="E10" s="17">
        <v>30000</v>
      </c>
      <c r="F10" s="17" t="s">
        <v>1</v>
      </c>
      <c r="G10" s="17">
        <v>55000</v>
      </c>
      <c r="H10" s="17">
        <v>47763.15789473684</v>
      </c>
      <c r="I10" s="17">
        <v>40000</v>
      </c>
      <c r="J10" s="17">
        <v>51510.415005263327</v>
      </c>
      <c r="K10" s="17"/>
    </row>
    <row r="11" spans="1:11" ht="12.75" customHeight="1" x14ac:dyDescent="0.25">
      <c r="A11" s="16">
        <v>2015</v>
      </c>
      <c r="B11" s="17">
        <v>47</v>
      </c>
      <c r="C11" s="23">
        <v>32</v>
      </c>
      <c r="D11" s="25">
        <f t="shared" si="0"/>
        <v>68.085106382978722</v>
      </c>
      <c r="E11" s="17">
        <v>27500</v>
      </c>
      <c r="F11" s="17" t="s">
        <v>1</v>
      </c>
      <c r="G11" s="17">
        <v>80000</v>
      </c>
      <c r="H11" s="17">
        <v>48203.13</v>
      </c>
      <c r="I11" s="17">
        <v>45000</v>
      </c>
      <c r="J11" s="17">
        <v>57975.107707036848</v>
      </c>
      <c r="K11" s="17"/>
    </row>
    <row r="12" spans="1:11" ht="12.75" customHeight="1" x14ac:dyDescent="0.25">
      <c r="A12" s="16">
        <v>2016</v>
      </c>
      <c r="B12" s="17">
        <v>49</v>
      </c>
      <c r="C12" s="23">
        <v>28</v>
      </c>
      <c r="D12" s="25">
        <f t="shared" si="0"/>
        <v>57.142857142857139</v>
      </c>
      <c r="E12" s="17">
        <v>13000</v>
      </c>
      <c r="F12" s="17" t="s">
        <v>1</v>
      </c>
      <c r="G12" s="17">
        <v>85000</v>
      </c>
      <c r="H12" s="17">
        <v>43794.642857142855</v>
      </c>
      <c r="I12" s="17">
        <v>45000</v>
      </c>
      <c r="J12" s="17">
        <v>57410.801757102672</v>
      </c>
      <c r="K12" s="17"/>
    </row>
    <row r="13" spans="1:11" ht="12.75" customHeight="1" x14ac:dyDescent="0.25">
      <c r="A13" s="16">
        <v>2017</v>
      </c>
      <c r="B13" s="17">
        <v>54</v>
      </c>
      <c r="C13" s="23">
        <v>35</v>
      </c>
      <c r="D13" s="25">
        <f t="shared" ref="D13" si="1">(C13/B13)*100</f>
        <v>64.81481481481481</v>
      </c>
      <c r="E13" s="17">
        <v>25000</v>
      </c>
      <c r="F13" s="17" t="s">
        <v>1</v>
      </c>
      <c r="G13" s="17">
        <v>80000</v>
      </c>
      <c r="H13" s="17">
        <v>47383.31</v>
      </c>
      <c r="I13" s="17">
        <v>45000</v>
      </c>
      <c r="J13" s="17">
        <v>56398.435317127689</v>
      </c>
      <c r="K13" s="17"/>
    </row>
    <row r="14" spans="1:11" ht="12.75" customHeight="1" x14ac:dyDescent="0.25">
      <c r="A14" s="16">
        <v>2018</v>
      </c>
      <c r="B14" s="17">
        <v>53</v>
      </c>
      <c r="C14" s="23">
        <v>43</v>
      </c>
      <c r="D14" s="25">
        <f t="shared" ref="D14" si="2">(C14/B14)*100</f>
        <v>81.132075471698116</v>
      </c>
      <c r="E14" s="17">
        <v>25000</v>
      </c>
      <c r="F14" s="17" t="s">
        <v>1</v>
      </c>
      <c r="G14" s="17">
        <v>80000</v>
      </c>
      <c r="H14" s="17">
        <v>45842</v>
      </c>
      <c r="I14" s="17">
        <v>42500</v>
      </c>
      <c r="J14" s="17">
        <v>52244.975639464072</v>
      </c>
      <c r="K14" s="17"/>
    </row>
    <row r="15" spans="1:11" ht="12.75" customHeight="1" x14ac:dyDescent="0.25">
      <c r="A15" s="16">
        <v>2019</v>
      </c>
      <c r="B15" s="17">
        <v>49</v>
      </c>
      <c r="C15" s="23">
        <v>37</v>
      </c>
      <c r="D15" s="25">
        <f t="shared" ref="D15" si="3">(C15/B15)*100</f>
        <v>75.510204081632651</v>
      </c>
      <c r="E15" s="17">
        <v>10000</v>
      </c>
      <c r="F15" s="17" t="s">
        <v>1</v>
      </c>
      <c r="G15" s="17">
        <v>60000</v>
      </c>
      <c r="H15" s="17">
        <v>35977</v>
      </c>
      <c r="I15" s="17">
        <v>35000</v>
      </c>
      <c r="J15" s="17">
        <v>42270.986657093279</v>
      </c>
      <c r="K15" s="17"/>
    </row>
    <row r="16" spans="1:11" ht="12.75" customHeight="1" x14ac:dyDescent="0.25">
      <c r="A16" s="16">
        <v>2020</v>
      </c>
      <c r="B16" s="17">
        <v>53</v>
      </c>
      <c r="C16" s="23">
        <v>43</v>
      </c>
      <c r="D16" s="25">
        <v>81.132075471698116</v>
      </c>
      <c r="E16" s="17">
        <v>30000</v>
      </c>
      <c r="F16" s="17" t="s">
        <v>1</v>
      </c>
      <c r="G16" s="17">
        <v>90000</v>
      </c>
      <c r="H16" s="17">
        <v>53325.58</v>
      </c>
      <c r="I16" s="17">
        <v>52500</v>
      </c>
      <c r="J16" s="17">
        <v>63093.147177899496</v>
      </c>
      <c r="K16" s="17"/>
    </row>
    <row r="17" spans="1:11" ht="12.75" customHeight="1" x14ac:dyDescent="0.25">
      <c r="A17" s="16">
        <v>2021</v>
      </c>
      <c r="B17" s="17">
        <v>51</v>
      </c>
      <c r="C17" s="23">
        <v>37</v>
      </c>
      <c r="D17" s="25">
        <v>72.549019607843135</v>
      </c>
      <c r="E17" s="17">
        <v>30000</v>
      </c>
      <c r="F17" s="17" t="s">
        <v>1</v>
      </c>
      <c r="G17" s="17">
        <v>70000</v>
      </c>
      <c r="H17" s="17">
        <v>50805.41</v>
      </c>
      <c r="I17" s="17">
        <v>50000</v>
      </c>
      <c r="J17" s="17">
        <v>58815.816311664094</v>
      </c>
      <c r="K17" s="17"/>
    </row>
    <row r="18" spans="1:11" ht="12.75" customHeight="1" x14ac:dyDescent="0.25">
      <c r="A18" s="16">
        <v>2022</v>
      </c>
      <c r="B18" s="17">
        <v>52</v>
      </c>
      <c r="C18" s="23">
        <v>43</v>
      </c>
      <c r="D18" s="25">
        <v>82.692307692307693</v>
      </c>
      <c r="E18" s="17">
        <v>20000</v>
      </c>
      <c r="F18" s="17" t="s">
        <v>1</v>
      </c>
      <c r="G18" s="17">
        <v>65000</v>
      </c>
      <c r="H18" s="17">
        <v>42197.67</v>
      </c>
      <c r="I18" s="17">
        <v>40000</v>
      </c>
      <c r="J18" s="17">
        <v>43419.106773144034</v>
      </c>
      <c r="K18" s="17"/>
    </row>
    <row r="19" spans="1:11" ht="12.75" customHeight="1" x14ac:dyDescent="0.25">
      <c r="A19" s="16">
        <v>2023</v>
      </c>
      <c r="B19" s="17">
        <v>51</v>
      </c>
      <c r="C19" s="23">
        <v>39</v>
      </c>
      <c r="D19" s="25">
        <v>76.470588235294116</v>
      </c>
      <c r="E19" s="17">
        <v>25000</v>
      </c>
      <c r="F19" s="17" t="s">
        <v>1</v>
      </c>
      <c r="G19" s="17">
        <v>65000</v>
      </c>
      <c r="H19" s="17">
        <v>40153.85</v>
      </c>
      <c r="I19" s="17">
        <v>37500</v>
      </c>
      <c r="J19" s="17">
        <v>37500</v>
      </c>
      <c r="K19" s="35"/>
    </row>
    <row r="20" spans="1:11" ht="6" customHeight="1" x14ac:dyDescent="0.25">
      <c r="A20" s="30"/>
      <c r="B20" s="33"/>
      <c r="C20" s="33"/>
      <c r="D20" s="33"/>
      <c r="E20" s="33"/>
      <c r="F20" s="33"/>
      <c r="G20" s="33"/>
      <c r="H20" s="33"/>
      <c r="I20" s="33"/>
      <c r="J20" s="33"/>
    </row>
    <row r="21" spans="1:11" ht="15" customHeight="1" x14ac:dyDescent="0.25">
      <c r="A21" s="61" t="s">
        <v>23</v>
      </c>
      <c r="B21" s="62"/>
      <c r="C21" s="62"/>
      <c r="D21" s="62"/>
      <c r="E21" s="62"/>
      <c r="F21" s="62"/>
      <c r="G21" s="62"/>
      <c r="H21" s="62"/>
      <c r="I21" s="62"/>
      <c r="J21" s="62"/>
    </row>
    <row r="22" spans="1:11" x14ac:dyDescent="0.25">
      <c r="J22" s="45"/>
    </row>
    <row r="23" spans="1:11" x14ac:dyDescent="0.25">
      <c r="J23" s="45"/>
    </row>
    <row r="24" spans="1:11" x14ac:dyDescent="0.25">
      <c r="A24" s="16"/>
      <c r="B24" s="25"/>
    </row>
    <row r="25" spans="1:11" x14ac:dyDescent="0.25">
      <c r="A25" s="16"/>
      <c r="B25" s="25"/>
    </row>
    <row r="26" spans="1:11" x14ac:dyDescent="0.25">
      <c r="J26" s="45"/>
    </row>
  </sheetData>
  <mergeCells count="7">
    <mergeCell ref="A21:J21"/>
    <mergeCell ref="A2:J2"/>
    <mergeCell ref="C3:D3"/>
    <mergeCell ref="E3:G4"/>
    <mergeCell ref="H3:I3"/>
    <mergeCell ref="J3:J4"/>
    <mergeCell ref="B3:B4"/>
  </mergeCells>
  <hyperlinks>
    <hyperlink ref="I1" location="Innehåll!A1" display="Till innehållsförteckningen" xr:uid="{00000000-0004-0000-0F00-000000000000}"/>
  </hyperlink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published="0">
    <pageSetUpPr fitToPage="1"/>
  </sheetPr>
  <dimension ref="A1:L21"/>
  <sheetViews>
    <sheetView workbookViewId="0">
      <pane ySplit="4" topLeftCell="A5" activePane="bottomLeft" state="frozen"/>
      <selection activeCell="A2" sqref="A2:R2"/>
      <selection pane="bottomLeft" activeCell="I1" sqref="I1"/>
    </sheetView>
  </sheetViews>
  <sheetFormatPr defaultColWidth="9.33203125" defaultRowHeight="13.2" x14ac:dyDescent="0.25"/>
  <cols>
    <col min="1" max="1" width="8.33203125" style="13" customWidth="1"/>
    <col min="2" max="5" width="7.6640625" style="13" customWidth="1"/>
    <col min="6" max="6" width="2.6640625" style="13" customWidth="1"/>
    <col min="7" max="7" width="7.6640625" style="13" customWidth="1"/>
    <col min="8" max="10" width="10.6640625" style="13" customWidth="1"/>
    <col min="11" max="16384" width="9.33203125" style="13"/>
  </cols>
  <sheetData>
    <row r="1" spans="1:12" ht="32.25" customHeight="1" x14ac:dyDescent="0.25">
      <c r="I1" s="32" t="s">
        <v>24</v>
      </c>
    </row>
    <row r="2" spans="1:12" ht="45" customHeight="1" x14ac:dyDescent="0.25">
      <c r="A2" s="60" t="s">
        <v>59</v>
      </c>
      <c r="B2" s="60"/>
      <c r="C2" s="60"/>
      <c r="D2" s="60"/>
      <c r="E2" s="60"/>
      <c r="F2" s="60"/>
      <c r="G2" s="60"/>
      <c r="H2" s="60"/>
      <c r="I2" s="60"/>
      <c r="J2" s="60"/>
    </row>
    <row r="3" spans="1:12" ht="30" customHeight="1" x14ac:dyDescent="0.25">
      <c r="B3" s="66" t="s">
        <v>8</v>
      </c>
      <c r="C3" s="63" t="s">
        <v>2</v>
      </c>
      <c r="D3" s="63"/>
      <c r="E3" s="64" t="s">
        <v>5</v>
      </c>
      <c r="F3" s="64"/>
      <c r="G3" s="64"/>
      <c r="H3" s="63" t="s">
        <v>3</v>
      </c>
      <c r="I3" s="63"/>
      <c r="J3" s="64" t="s">
        <v>44</v>
      </c>
    </row>
    <row r="4" spans="1:12" ht="15" customHeight="1" x14ac:dyDescent="0.25">
      <c r="A4" s="15"/>
      <c r="B4" s="65"/>
      <c r="C4" s="37" t="s">
        <v>0</v>
      </c>
      <c r="D4" s="37" t="s">
        <v>4</v>
      </c>
      <c r="E4" s="65"/>
      <c r="F4" s="65"/>
      <c r="G4" s="65"/>
      <c r="H4" s="37" t="s">
        <v>6</v>
      </c>
      <c r="I4" s="37" t="s">
        <v>7</v>
      </c>
      <c r="J4" s="65"/>
    </row>
    <row r="5" spans="1:12" ht="6" customHeight="1" x14ac:dyDescent="0.25">
      <c r="B5" s="36"/>
      <c r="C5" s="36"/>
      <c r="D5" s="36"/>
      <c r="E5" s="36"/>
      <c r="F5" s="36"/>
      <c r="G5" s="36"/>
      <c r="H5" s="36"/>
      <c r="I5" s="36"/>
      <c r="J5" s="36"/>
    </row>
    <row r="6" spans="1:12" ht="12.75" customHeight="1" x14ac:dyDescent="0.25">
      <c r="A6" s="16">
        <v>2010</v>
      </c>
      <c r="B6" s="17">
        <v>41</v>
      </c>
      <c r="C6" s="17">
        <v>16</v>
      </c>
      <c r="D6" s="41">
        <f t="shared" ref="D6:D14" si="0">(C6/B6)*100</f>
        <v>39.024390243902438</v>
      </c>
      <c r="E6" s="19">
        <v>20000</v>
      </c>
      <c r="F6" s="19" t="s">
        <v>1</v>
      </c>
      <c r="G6" s="19">
        <v>60000</v>
      </c>
      <c r="H6" s="19">
        <v>41093.75</v>
      </c>
      <c r="I6" s="19">
        <v>37500</v>
      </c>
      <c r="J6" s="19">
        <v>50050.418223294866</v>
      </c>
      <c r="K6" s="17"/>
      <c r="L6" s="42"/>
    </row>
    <row r="7" spans="1:12" ht="12.75" customHeight="1" x14ac:dyDescent="0.25">
      <c r="A7" s="16">
        <v>2011</v>
      </c>
      <c r="B7" s="17">
        <v>42</v>
      </c>
      <c r="C7" s="17">
        <v>11</v>
      </c>
      <c r="D7" s="41">
        <f t="shared" si="0"/>
        <v>26.190476190476193</v>
      </c>
      <c r="E7" s="19">
        <v>27500</v>
      </c>
      <c r="F7" s="19" t="s">
        <v>1</v>
      </c>
      <c r="G7" s="19">
        <v>60000</v>
      </c>
      <c r="H7" s="19">
        <v>38954.550000000003</v>
      </c>
      <c r="I7" s="19">
        <v>35000</v>
      </c>
      <c r="J7" s="19">
        <v>45369.746010339404</v>
      </c>
      <c r="K7" s="17"/>
      <c r="L7" s="42"/>
    </row>
    <row r="8" spans="1:12" ht="12.75" customHeight="1" x14ac:dyDescent="0.25">
      <c r="A8" s="16">
        <v>2012</v>
      </c>
      <c r="B8" s="17">
        <v>42</v>
      </c>
      <c r="C8" s="17">
        <v>15</v>
      </c>
      <c r="D8" s="41">
        <f t="shared" si="0"/>
        <v>35.714285714285715</v>
      </c>
      <c r="E8" s="19">
        <v>16500</v>
      </c>
      <c r="F8" s="19" t="s">
        <v>1</v>
      </c>
      <c r="G8" s="19">
        <v>70000</v>
      </c>
      <c r="H8" s="19">
        <v>41933.33</v>
      </c>
      <c r="I8" s="19">
        <v>40000</v>
      </c>
      <c r="J8" s="19">
        <v>51394.016549968168</v>
      </c>
      <c r="K8" s="17"/>
      <c r="L8" s="42"/>
    </row>
    <row r="9" spans="1:12" ht="12.75" customHeight="1" x14ac:dyDescent="0.25">
      <c r="A9" s="16">
        <v>2013</v>
      </c>
      <c r="B9" s="17">
        <v>42</v>
      </c>
      <c r="C9" s="17">
        <v>18</v>
      </c>
      <c r="D9" s="41">
        <f t="shared" si="0"/>
        <v>42.857142857142854</v>
      </c>
      <c r="E9" s="19">
        <v>24000</v>
      </c>
      <c r="F9" s="19" t="s">
        <v>1</v>
      </c>
      <c r="G9" s="19">
        <v>60000</v>
      </c>
      <c r="H9" s="19">
        <v>45666.67</v>
      </c>
      <c r="I9" s="19">
        <v>50000</v>
      </c>
      <c r="J9" s="19">
        <v>64271.15837738011</v>
      </c>
      <c r="K9" s="17"/>
      <c r="L9" s="42"/>
    </row>
    <row r="10" spans="1:12" ht="12.75" customHeight="1" x14ac:dyDescent="0.25">
      <c r="A10" s="16">
        <v>2014</v>
      </c>
      <c r="B10" s="17">
        <v>41</v>
      </c>
      <c r="C10" s="23">
        <v>17</v>
      </c>
      <c r="D10" s="41">
        <f t="shared" si="0"/>
        <v>41.463414634146339</v>
      </c>
      <c r="E10" s="19">
        <v>34000</v>
      </c>
      <c r="F10" s="19" t="s">
        <v>1</v>
      </c>
      <c r="G10" s="19">
        <v>90000</v>
      </c>
      <c r="H10" s="19">
        <v>53911.76470588235</v>
      </c>
      <c r="I10" s="19">
        <v>55000</v>
      </c>
      <c r="J10" s="19">
        <v>70826.820632237068</v>
      </c>
      <c r="K10" s="17"/>
      <c r="L10" s="42"/>
    </row>
    <row r="11" spans="1:12" ht="12.75" customHeight="1" x14ac:dyDescent="0.25">
      <c r="A11" s="16">
        <v>2015</v>
      </c>
      <c r="B11" s="17">
        <v>47</v>
      </c>
      <c r="C11" s="23">
        <v>30</v>
      </c>
      <c r="D11" s="41">
        <f t="shared" si="0"/>
        <v>63.829787234042556</v>
      </c>
      <c r="E11" s="19">
        <v>27500</v>
      </c>
      <c r="F11" s="19" t="s">
        <v>1</v>
      </c>
      <c r="G11" s="19">
        <v>90000</v>
      </c>
      <c r="H11" s="19">
        <v>53500</v>
      </c>
      <c r="I11" s="19">
        <v>50000</v>
      </c>
      <c r="J11" s="19">
        <v>64416.786341152052</v>
      </c>
      <c r="K11" s="17"/>
      <c r="L11" s="42"/>
    </row>
    <row r="12" spans="1:12" ht="12.75" customHeight="1" x14ac:dyDescent="0.25">
      <c r="A12" s="16">
        <v>2016</v>
      </c>
      <c r="B12" s="17">
        <v>49</v>
      </c>
      <c r="C12" s="23">
        <v>27</v>
      </c>
      <c r="D12" s="41">
        <f t="shared" si="0"/>
        <v>55.102040816326522</v>
      </c>
      <c r="E12" s="19">
        <v>14000</v>
      </c>
      <c r="F12" s="19" t="s">
        <v>1</v>
      </c>
      <c r="G12" s="19">
        <v>76000</v>
      </c>
      <c r="H12" s="19">
        <v>48546.296296296299</v>
      </c>
      <c r="I12" s="19">
        <v>50000</v>
      </c>
      <c r="J12" s="19">
        <v>63789.779730114082</v>
      </c>
      <c r="K12" s="17"/>
      <c r="L12" s="42"/>
    </row>
    <row r="13" spans="1:12" ht="12.75" customHeight="1" x14ac:dyDescent="0.25">
      <c r="A13" s="16">
        <v>2017</v>
      </c>
      <c r="B13" s="17">
        <v>54</v>
      </c>
      <c r="C13" s="23">
        <v>30</v>
      </c>
      <c r="D13" s="41">
        <f t="shared" si="0"/>
        <v>55.555555555555557</v>
      </c>
      <c r="E13" s="19">
        <v>10000</v>
      </c>
      <c r="F13" s="19" t="s">
        <v>1</v>
      </c>
      <c r="G13" s="19">
        <v>75000</v>
      </c>
      <c r="H13" s="19">
        <v>53933.33</v>
      </c>
      <c r="I13" s="19">
        <v>54500</v>
      </c>
      <c r="J13" s="19">
        <v>68304.77166185464</v>
      </c>
      <c r="K13" s="17"/>
      <c r="L13" s="42"/>
    </row>
    <row r="14" spans="1:12" ht="12.75" customHeight="1" x14ac:dyDescent="0.25">
      <c r="A14" s="16">
        <v>2018</v>
      </c>
      <c r="B14" s="17">
        <v>53</v>
      </c>
      <c r="C14" s="23">
        <v>39</v>
      </c>
      <c r="D14" s="41">
        <f t="shared" si="0"/>
        <v>73.584905660377359</v>
      </c>
      <c r="E14" s="19">
        <v>30000</v>
      </c>
      <c r="F14" s="19" t="s">
        <v>1</v>
      </c>
      <c r="G14" s="19">
        <v>75000</v>
      </c>
      <c r="H14" s="19">
        <v>52641</v>
      </c>
      <c r="I14" s="19">
        <v>55000</v>
      </c>
      <c r="J14" s="19">
        <v>67611.144945188804</v>
      </c>
      <c r="K14" s="17"/>
      <c r="L14" s="42"/>
    </row>
    <row r="15" spans="1:12" ht="12.75" customHeight="1" x14ac:dyDescent="0.25">
      <c r="A15" s="16">
        <v>2019</v>
      </c>
      <c r="B15" s="17">
        <v>49</v>
      </c>
      <c r="C15" s="23">
        <v>31</v>
      </c>
      <c r="D15" s="41">
        <f t="shared" ref="D15" si="1">(C15/B15)*100</f>
        <v>63.265306122448983</v>
      </c>
      <c r="E15" s="19">
        <v>27500</v>
      </c>
      <c r="F15" s="19" t="s">
        <v>1</v>
      </c>
      <c r="G15" s="19">
        <v>90000</v>
      </c>
      <c r="H15" s="19">
        <v>48710</v>
      </c>
      <c r="I15" s="19">
        <v>45000</v>
      </c>
      <c r="J15" s="19">
        <v>54348.411416262788</v>
      </c>
      <c r="K15" s="17"/>
      <c r="L15" s="42"/>
    </row>
    <row r="16" spans="1:12" ht="12.75" customHeight="1" x14ac:dyDescent="0.25">
      <c r="A16" s="16">
        <v>2020</v>
      </c>
      <c r="B16" s="17">
        <v>53</v>
      </c>
      <c r="C16" s="23">
        <v>32</v>
      </c>
      <c r="D16" s="41">
        <v>60.377358490566039</v>
      </c>
      <c r="E16" s="19">
        <v>30000</v>
      </c>
      <c r="F16" s="19" t="s">
        <v>1</v>
      </c>
      <c r="G16" s="19">
        <v>80000</v>
      </c>
      <c r="H16" s="19">
        <v>55021.88</v>
      </c>
      <c r="I16" s="19">
        <v>57500</v>
      </c>
      <c r="J16" s="19">
        <v>69102.018337699454</v>
      </c>
      <c r="K16" s="17"/>
      <c r="L16" s="42"/>
    </row>
    <row r="17" spans="1:12" ht="12.75" customHeight="1" x14ac:dyDescent="0.25">
      <c r="A17" s="16">
        <v>2021</v>
      </c>
      <c r="B17" s="17">
        <v>51</v>
      </c>
      <c r="C17" s="23">
        <v>28</v>
      </c>
      <c r="D17" s="25">
        <v>54.901960784313729</v>
      </c>
      <c r="E17" s="17">
        <v>35000</v>
      </c>
      <c r="F17" s="17" t="s">
        <v>1</v>
      </c>
      <c r="G17" s="17">
        <v>70000</v>
      </c>
      <c r="H17" s="17">
        <v>57310.71</v>
      </c>
      <c r="I17" s="17">
        <v>60000</v>
      </c>
      <c r="J17" s="17">
        <v>70578.979573996912</v>
      </c>
      <c r="K17" s="17"/>
      <c r="L17" s="42"/>
    </row>
    <row r="18" spans="1:12" ht="12.75" customHeight="1" x14ac:dyDescent="0.25">
      <c r="A18" s="16">
        <v>2022</v>
      </c>
      <c r="B18" s="17">
        <v>52</v>
      </c>
      <c r="C18" s="23">
        <v>29</v>
      </c>
      <c r="D18" s="25">
        <v>55.769230769230774</v>
      </c>
      <c r="E18" s="17">
        <v>32500</v>
      </c>
      <c r="F18" s="17" t="s">
        <v>1</v>
      </c>
      <c r="G18" s="17">
        <v>70000</v>
      </c>
      <c r="H18" s="17">
        <v>53586.21</v>
      </c>
      <c r="I18" s="17">
        <v>55000</v>
      </c>
      <c r="J18" s="17">
        <v>59701.271813073043</v>
      </c>
      <c r="K18" s="17"/>
      <c r="L18" s="42"/>
    </row>
    <row r="19" spans="1:12" ht="12.75" customHeight="1" x14ac:dyDescent="0.25">
      <c r="A19" s="16">
        <v>2023</v>
      </c>
      <c r="B19" s="17">
        <v>51</v>
      </c>
      <c r="C19" s="23">
        <v>29</v>
      </c>
      <c r="D19" s="25">
        <v>56.862745098039213</v>
      </c>
      <c r="E19" s="17">
        <v>30000</v>
      </c>
      <c r="F19" s="17" t="s">
        <v>1</v>
      </c>
      <c r="G19" s="17">
        <v>67500</v>
      </c>
      <c r="H19" s="17">
        <v>54224.14</v>
      </c>
      <c r="I19" s="17">
        <v>55000</v>
      </c>
      <c r="J19" s="17">
        <v>55000</v>
      </c>
      <c r="K19" s="35"/>
      <c r="L19" s="42"/>
    </row>
    <row r="20" spans="1:12" ht="6" customHeight="1" x14ac:dyDescent="0.25">
      <c r="A20" s="30"/>
      <c r="B20" s="33"/>
      <c r="C20" s="33"/>
      <c r="D20" s="33"/>
      <c r="E20" s="33"/>
      <c r="F20" s="33"/>
      <c r="G20" s="33"/>
      <c r="H20" s="33"/>
      <c r="I20" s="33"/>
      <c r="J20" s="33"/>
    </row>
    <row r="21" spans="1:12" ht="15" customHeight="1" x14ac:dyDescent="0.25">
      <c r="A21" s="61" t="s">
        <v>23</v>
      </c>
      <c r="B21" s="62"/>
      <c r="C21" s="62"/>
      <c r="D21" s="62"/>
      <c r="E21" s="62"/>
      <c r="F21" s="62"/>
      <c r="G21" s="62"/>
      <c r="H21" s="62"/>
      <c r="I21" s="62"/>
      <c r="J21" s="62"/>
    </row>
  </sheetData>
  <mergeCells count="7">
    <mergeCell ref="A21:J21"/>
    <mergeCell ref="A2:J2"/>
    <mergeCell ref="C3:D3"/>
    <mergeCell ref="E3:G4"/>
    <mergeCell ref="H3:I3"/>
    <mergeCell ref="J3:J4"/>
    <mergeCell ref="B3:B4"/>
  </mergeCells>
  <hyperlinks>
    <hyperlink ref="I1" location="Innehåll!A1" display="Till innehållsförteckningen" xr:uid="{00000000-0004-0000-1000-000000000000}"/>
  </hyperlink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published="0">
    <pageSetUpPr fitToPage="1"/>
  </sheetPr>
  <dimension ref="A1:L21"/>
  <sheetViews>
    <sheetView workbookViewId="0">
      <pane ySplit="4" topLeftCell="A5" activePane="bottomLeft" state="frozen"/>
      <selection activeCell="A2" sqref="A2:R2"/>
      <selection pane="bottomLeft" activeCell="I1" sqref="I1"/>
    </sheetView>
  </sheetViews>
  <sheetFormatPr defaultColWidth="9.33203125" defaultRowHeight="13.2" x14ac:dyDescent="0.25"/>
  <cols>
    <col min="1" max="1" width="8.33203125" style="13" customWidth="1"/>
    <col min="2" max="5" width="7.6640625" style="13" customWidth="1"/>
    <col min="6" max="6" width="2.6640625" style="13" customWidth="1"/>
    <col min="7" max="7" width="7.6640625" style="13" customWidth="1"/>
    <col min="8" max="10" width="10.6640625" style="13" customWidth="1"/>
    <col min="11" max="16384" width="9.33203125" style="13"/>
  </cols>
  <sheetData>
    <row r="1" spans="1:12" ht="32.25" customHeight="1" x14ac:dyDescent="0.25">
      <c r="I1" s="32" t="s">
        <v>24</v>
      </c>
    </row>
    <row r="2" spans="1:12" ht="45" customHeight="1" x14ac:dyDescent="0.25">
      <c r="A2" s="60" t="s">
        <v>60</v>
      </c>
      <c r="B2" s="60"/>
      <c r="C2" s="60"/>
      <c r="D2" s="60"/>
      <c r="E2" s="60"/>
      <c r="F2" s="60"/>
      <c r="G2" s="60"/>
      <c r="H2" s="60"/>
      <c r="I2" s="60"/>
      <c r="J2" s="60"/>
    </row>
    <row r="3" spans="1:12" ht="30" customHeight="1" x14ac:dyDescent="0.25">
      <c r="B3" s="66" t="s">
        <v>8</v>
      </c>
      <c r="C3" s="63" t="s">
        <v>2</v>
      </c>
      <c r="D3" s="63"/>
      <c r="E3" s="64" t="s">
        <v>5</v>
      </c>
      <c r="F3" s="64"/>
      <c r="G3" s="64"/>
      <c r="H3" s="63" t="s">
        <v>3</v>
      </c>
      <c r="I3" s="63"/>
      <c r="J3" s="64" t="s">
        <v>44</v>
      </c>
    </row>
    <row r="4" spans="1:12" ht="15" customHeight="1" x14ac:dyDescent="0.25">
      <c r="A4" s="15"/>
      <c r="B4" s="65"/>
      <c r="C4" s="37" t="s">
        <v>0</v>
      </c>
      <c r="D4" s="37" t="s">
        <v>4</v>
      </c>
      <c r="E4" s="65"/>
      <c r="F4" s="65"/>
      <c r="G4" s="65"/>
      <c r="H4" s="37" t="s">
        <v>6</v>
      </c>
      <c r="I4" s="37" t="s">
        <v>7</v>
      </c>
      <c r="J4" s="65"/>
    </row>
    <row r="5" spans="1:12" ht="6" customHeight="1" x14ac:dyDescent="0.25">
      <c r="B5" s="36"/>
      <c r="C5" s="36"/>
      <c r="D5" s="36"/>
      <c r="E5" s="36"/>
      <c r="F5" s="36"/>
      <c r="G5" s="36"/>
      <c r="H5" s="36"/>
      <c r="I5" s="36"/>
      <c r="J5" s="36"/>
    </row>
    <row r="6" spans="1:12" ht="12.75" customHeight="1" x14ac:dyDescent="0.25">
      <c r="A6" s="16">
        <v>2010</v>
      </c>
      <c r="B6" s="17">
        <v>41</v>
      </c>
      <c r="C6" s="17">
        <v>22</v>
      </c>
      <c r="D6" s="41">
        <f t="shared" ref="D6:D12" si="0">(C6/B6)*100</f>
        <v>53.658536585365859</v>
      </c>
      <c r="E6" s="19">
        <v>45000</v>
      </c>
      <c r="F6" s="19" t="s">
        <v>1</v>
      </c>
      <c r="G6" s="19">
        <v>140000</v>
      </c>
      <c r="H6" s="19">
        <v>81136.36</v>
      </c>
      <c r="I6" s="19">
        <v>70000</v>
      </c>
      <c r="J6" s="19">
        <v>93427.447350150411</v>
      </c>
      <c r="K6" s="17"/>
      <c r="L6" s="42"/>
    </row>
    <row r="7" spans="1:12" ht="12.75" customHeight="1" x14ac:dyDescent="0.25">
      <c r="A7" s="16">
        <v>2011</v>
      </c>
      <c r="B7" s="17">
        <v>42</v>
      </c>
      <c r="C7" s="17">
        <v>14</v>
      </c>
      <c r="D7" s="41">
        <f t="shared" si="0"/>
        <v>33.333333333333329</v>
      </c>
      <c r="E7" s="19">
        <v>45000</v>
      </c>
      <c r="F7" s="19" t="s">
        <v>1</v>
      </c>
      <c r="G7" s="19">
        <v>100000</v>
      </c>
      <c r="H7" s="19">
        <v>68214.289999999994</v>
      </c>
      <c r="I7" s="19">
        <v>70000</v>
      </c>
      <c r="J7" s="19">
        <v>90739.492020678808</v>
      </c>
      <c r="K7" s="17"/>
      <c r="L7" s="42"/>
    </row>
    <row r="8" spans="1:12" ht="12.75" customHeight="1" x14ac:dyDescent="0.25">
      <c r="A8" s="16">
        <v>2012</v>
      </c>
      <c r="B8" s="17">
        <v>42</v>
      </c>
      <c r="C8" s="17">
        <v>17</v>
      </c>
      <c r="D8" s="41">
        <f t="shared" si="0"/>
        <v>40.476190476190474</v>
      </c>
      <c r="E8" s="19">
        <v>17500</v>
      </c>
      <c r="F8" s="19" t="s">
        <v>1</v>
      </c>
      <c r="G8" s="19">
        <v>150000</v>
      </c>
      <c r="H8" s="19">
        <v>73676.47</v>
      </c>
      <c r="I8" s="19">
        <v>70000</v>
      </c>
      <c r="J8" s="19">
        <v>89939.528962444296</v>
      </c>
      <c r="K8" s="17"/>
      <c r="L8" s="42"/>
    </row>
    <row r="9" spans="1:12" ht="12.75" customHeight="1" x14ac:dyDescent="0.25">
      <c r="A9" s="16">
        <v>2013</v>
      </c>
      <c r="B9" s="17">
        <v>42</v>
      </c>
      <c r="C9" s="17">
        <v>13</v>
      </c>
      <c r="D9" s="41">
        <f t="shared" si="0"/>
        <v>30.952380952380953</v>
      </c>
      <c r="E9" s="19">
        <v>25000</v>
      </c>
      <c r="F9" s="19" t="s">
        <v>1</v>
      </c>
      <c r="G9" s="19">
        <v>100000</v>
      </c>
      <c r="H9" s="19">
        <v>69038.460000000006</v>
      </c>
      <c r="I9" s="19">
        <v>65000</v>
      </c>
      <c r="J9" s="19">
        <v>83552.505890594141</v>
      </c>
      <c r="K9" s="17"/>
      <c r="L9" s="42"/>
    </row>
    <row r="10" spans="1:12" ht="12.75" customHeight="1" x14ac:dyDescent="0.25">
      <c r="A10" s="16">
        <v>2014</v>
      </c>
      <c r="B10" s="17">
        <v>41</v>
      </c>
      <c r="C10" s="23">
        <v>13</v>
      </c>
      <c r="D10" s="41">
        <f t="shared" si="0"/>
        <v>31.707317073170731</v>
      </c>
      <c r="E10" s="19">
        <v>55000</v>
      </c>
      <c r="F10" s="19" t="s">
        <v>1</v>
      </c>
      <c r="G10" s="19">
        <v>150000</v>
      </c>
      <c r="H10" s="19">
        <v>90000</v>
      </c>
      <c r="I10" s="19">
        <v>90000</v>
      </c>
      <c r="J10" s="19">
        <v>115898.43376184248</v>
      </c>
      <c r="K10" s="17"/>
      <c r="L10" s="42"/>
    </row>
    <row r="11" spans="1:12" ht="12.75" customHeight="1" x14ac:dyDescent="0.25">
      <c r="A11" s="16">
        <v>2015</v>
      </c>
      <c r="B11" s="17">
        <v>47</v>
      </c>
      <c r="C11" s="23">
        <v>28</v>
      </c>
      <c r="D11" s="41">
        <f t="shared" si="0"/>
        <v>59.574468085106382</v>
      </c>
      <c r="E11" s="19">
        <v>35000</v>
      </c>
      <c r="F11" s="19" t="s">
        <v>1</v>
      </c>
      <c r="G11" s="19">
        <v>200000</v>
      </c>
      <c r="H11" s="19">
        <v>84428.57</v>
      </c>
      <c r="I11" s="19">
        <v>82500</v>
      </c>
      <c r="J11" s="19">
        <v>106287.69746290089</v>
      </c>
      <c r="K11" s="17"/>
      <c r="L11" s="42"/>
    </row>
    <row r="12" spans="1:12" ht="12.75" customHeight="1" x14ac:dyDescent="0.25">
      <c r="A12" s="16">
        <v>2016</v>
      </c>
      <c r="B12" s="17">
        <v>49</v>
      </c>
      <c r="C12" s="23">
        <v>24</v>
      </c>
      <c r="D12" s="41">
        <f t="shared" si="0"/>
        <v>48.979591836734691</v>
      </c>
      <c r="E12" s="19">
        <v>30000</v>
      </c>
      <c r="F12" s="19" t="s">
        <v>1</v>
      </c>
      <c r="G12" s="19">
        <v>100000</v>
      </c>
      <c r="H12" s="19">
        <v>66093.75</v>
      </c>
      <c r="I12" s="19">
        <v>65000</v>
      </c>
      <c r="J12" s="19">
        <v>82926.713649148311</v>
      </c>
      <c r="K12" s="17"/>
      <c r="L12" s="42"/>
    </row>
    <row r="13" spans="1:12" ht="12.75" customHeight="1" x14ac:dyDescent="0.25">
      <c r="A13" s="16">
        <v>2017</v>
      </c>
      <c r="B13" s="17">
        <v>54</v>
      </c>
      <c r="C13" s="23">
        <v>25</v>
      </c>
      <c r="D13" s="41">
        <f t="shared" ref="D13" si="1">(C13/B13)*100</f>
        <v>46.296296296296298</v>
      </c>
      <c r="E13" s="19">
        <v>30000</v>
      </c>
      <c r="F13" s="19" t="s">
        <v>1</v>
      </c>
      <c r="G13" s="19">
        <v>175000</v>
      </c>
      <c r="H13" s="19">
        <v>68816.679999999993</v>
      </c>
      <c r="I13" s="19">
        <v>60000</v>
      </c>
      <c r="J13" s="19">
        <v>75197.913756170252</v>
      </c>
      <c r="K13" s="17"/>
      <c r="L13" s="42"/>
    </row>
    <row r="14" spans="1:12" ht="12.75" customHeight="1" x14ac:dyDescent="0.25">
      <c r="A14" s="16">
        <v>2018</v>
      </c>
      <c r="B14" s="17">
        <v>53</v>
      </c>
      <c r="C14" s="23">
        <v>34</v>
      </c>
      <c r="D14" s="41">
        <f t="shared" ref="D14" si="2">(C14/B14)*100</f>
        <v>64.15094339622641</v>
      </c>
      <c r="E14" s="19">
        <v>27000</v>
      </c>
      <c r="F14" s="19" t="s">
        <v>1</v>
      </c>
      <c r="G14" s="19">
        <v>175000</v>
      </c>
      <c r="H14" s="19">
        <v>69676</v>
      </c>
      <c r="I14" s="19">
        <v>60000</v>
      </c>
      <c r="J14" s="19">
        <v>73757.612667478694</v>
      </c>
      <c r="K14" s="17"/>
      <c r="L14" s="42"/>
    </row>
    <row r="15" spans="1:12" ht="12.75" customHeight="1" x14ac:dyDescent="0.25">
      <c r="A15" s="16">
        <v>2019</v>
      </c>
      <c r="B15" s="17">
        <v>49</v>
      </c>
      <c r="C15" s="23">
        <v>30</v>
      </c>
      <c r="D15" s="41">
        <f t="shared" ref="D15" si="3">(C15/B15)*100</f>
        <v>61.224489795918366</v>
      </c>
      <c r="E15" s="19">
        <v>22500</v>
      </c>
      <c r="F15" s="19" t="s">
        <v>1</v>
      </c>
      <c r="G15" s="19">
        <v>150000</v>
      </c>
      <c r="H15" s="19">
        <v>60800</v>
      </c>
      <c r="I15" s="19">
        <v>55000</v>
      </c>
      <c r="J15" s="19">
        <v>66425.836175432298</v>
      </c>
      <c r="K15" s="17"/>
      <c r="L15" s="42"/>
    </row>
    <row r="16" spans="1:12" ht="12.75" customHeight="1" x14ac:dyDescent="0.25">
      <c r="A16" s="16">
        <v>2020</v>
      </c>
      <c r="B16" s="17">
        <v>53</v>
      </c>
      <c r="C16" s="23">
        <v>38</v>
      </c>
      <c r="D16" s="41">
        <v>71.698113207547166</v>
      </c>
      <c r="E16" s="19">
        <v>32500</v>
      </c>
      <c r="F16" s="19" t="s">
        <v>1</v>
      </c>
      <c r="G16" s="19">
        <v>200000</v>
      </c>
      <c r="H16" s="19">
        <v>70421.05</v>
      </c>
      <c r="I16" s="19">
        <v>55000</v>
      </c>
      <c r="J16" s="19">
        <v>66097.582757799479</v>
      </c>
      <c r="K16" s="17"/>
      <c r="L16" s="42"/>
    </row>
    <row r="17" spans="1:12" ht="12.75" customHeight="1" x14ac:dyDescent="0.25">
      <c r="A17" s="16">
        <v>2021</v>
      </c>
      <c r="B17" s="17">
        <v>51</v>
      </c>
      <c r="C17" s="23">
        <v>33</v>
      </c>
      <c r="D17" s="25">
        <v>64.705882352941174</v>
      </c>
      <c r="E17" s="17">
        <v>19000</v>
      </c>
      <c r="F17" s="17" t="s">
        <v>1</v>
      </c>
      <c r="G17" s="17">
        <v>90000</v>
      </c>
      <c r="H17" s="17">
        <v>47128.79</v>
      </c>
      <c r="I17" s="17">
        <v>47500</v>
      </c>
      <c r="J17" s="17">
        <v>55875.025496080889</v>
      </c>
      <c r="K17" s="17"/>
      <c r="L17" s="42"/>
    </row>
    <row r="18" spans="1:12" ht="12.75" customHeight="1" x14ac:dyDescent="0.25">
      <c r="A18" s="16">
        <v>2022</v>
      </c>
      <c r="B18" s="17">
        <v>52</v>
      </c>
      <c r="C18" s="23">
        <v>28</v>
      </c>
      <c r="D18" s="25">
        <v>53.846153846153847</v>
      </c>
      <c r="E18" s="17">
        <v>13000</v>
      </c>
      <c r="F18" s="17" t="s">
        <v>1</v>
      </c>
      <c r="G18" s="17">
        <v>200000</v>
      </c>
      <c r="H18" s="17">
        <v>48571.43</v>
      </c>
      <c r="I18" s="17">
        <v>45000</v>
      </c>
      <c r="J18" s="17">
        <v>48846.495119787032</v>
      </c>
      <c r="K18" s="17"/>
      <c r="L18" s="42"/>
    </row>
    <row r="19" spans="1:12" ht="12.75" customHeight="1" x14ac:dyDescent="0.25">
      <c r="A19" s="16">
        <v>2023</v>
      </c>
      <c r="B19" s="17">
        <v>51</v>
      </c>
      <c r="C19" s="23">
        <v>30</v>
      </c>
      <c r="D19" s="25">
        <v>58.82352941176471</v>
      </c>
      <c r="E19" s="17">
        <v>20000</v>
      </c>
      <c r="F19" s="17" t="s">
        <v>1</v>
      </c>
      <c r="G19" s="17">
        <v>90000</v>
      </c>
      <c r="H19" s="17">
        <v>45916.67</v>
      </c>
      <c r="I19" s="17">
        <v>41250</v>
      </c>
      <c r="J19" s="17">
        <v>41250</v>
      </c>
      <c r="K19" s="35"/>
      <c r="L19" s="42"/>
    </row>
    <row r="20" spans="1:12" ht="6" customHeight="1" x14ac:dyDescent="0.25">
      <c r="A20" s="30"/>
      <c r="B20" s="33"/>
      <c r="C20" s="33"/>
      <c r="D20" s="33"/>
      <c r="E20" s="33"/>
      <c r="F20" s="33"/>
      <c r="G20" s="33"/>
      <c r="H20" s="33"/>
      <c r="I20" s="33"/>
      <c r="J20" s="33"/>
    </row>
    <row r="21" spans="1:12" ht="15" customHeight="1" x14ac:dyDescent="0.25">
      <c r="A21" s="61" t="s">
        <v>23</v>
      </c>
      <c r="B21" s="62"/>
      <c r="C21" s="62"/>
      <c r="D21" s="62"/>
      <c r="E21" s="62"/>
      <c r="F21" s="62"/>
      <c r="G21" s="62"/>
      <c r="H21" s="62"/>
      <c r="I21" s="62"/>
      <c r="J21" s="62"/>
    </row>
  </sheetData>
  <mergeCells count="7">
    <mergeCell ref="A21:J21"/>
    <mergeCell ref="A2:J2"/>
    <mergeCell ref="C3:D3"/>
    <mergeCell ref="E3:G4"/>
    <mergeCell ref="H3:I3"/>
    <mergeCell ref="J3:J4"/>
    <mergeCell ref="B3:B4"/>
  </mergeCells>
  <hyperlinks>
    <hyperlink ref="I1" location="Innehåll!A1" display="Till innehållsförteckningen" xr:uid="{00000000-0004-0000-1200-000000000000}"/>
  </hyperlink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published="0">
    <pageSetUpPr fitToPage="1"/>
  </sheetPr>
  <dimension ref="A1:L21"/>
  <sheetViews>
    <sheetView workbookViewId="0">
      <pane ySplit="4" topLeftCell="A5" activePane="bottomLeft" state="frozen"/>
      <selection activeCell="A2" sqref="A2:R2"/>
      <selection pane="bottomLeft" activeCell="I1" sqref="I1"/>
    </sheetView>
  </sheetViews>
  <sheetFormatPr defaultColWidth="9.33203125" defaultRowHeight="13.2" x14ac:dyDescent="0.25"/>
  <cols>
    <col min="1" max="1" width="8.33203125" style="13" customWidth="1"/>
    <col min="2" max="5" width="7.6640625" style="13" customWidth="1"/>
    <col min="6" max="6" width="2.6640625" style="13" customWidth="1"/>
    <col min="7" max="7" width="7.6640625" style="13" customWidth="1"/>
    <col min="8" max="10" width="10.6640625" style="13" customWidth="1"/>
    <col min="11" max="16384" width="9.33203125" style="13"/>
  </cols>
  <sheetData>
    <row r="1" spans="1:12" ht="32.25" customHeight="1" x14ac:dyDescent="0.25">
      <c r="I1" s="32" t="s">
        <v>24</v>
      </c>
    </row>
    <row r="2" spans="1:12" ht="45" customHeight="1" x14ac:dyDescent="0.25">
      <c r="A2" s="60" t="s">
        <v>61</v>
      </c>
      <c r="B2" s="60"/>
      <c r="C2" s="60"/>
      <c r="D2" s="60"/>
      <c r="E2" s="60"/>
      <c r="F2" s="60"/>
      <c r="G2" s="60"/>
      <c r="H2" s="60"/>
      <c r="I2" s="60"/>
      <c r="J2" s="60"/>
    </row>
    <row r="3" spans="1:12" ht="30" customHeight="1" x14ac:dyDescent="0.25">
      <c r="A3" s="18"/>
      <c r="B3" s="66" t="s">
        <v>8</v>
      </c>
      <c r="C3" s="63" t="s">
        <v>2</v>
      </c>
      <c r="D3" s="63"/>
      <c r="E3" s="66" t="s">
        <v>5</v>
      </c>
      <c r="F3" s="66"/>
      <c r="G3" s="66"/>
      <c r="H3" s="63" t="s">
        <v>3</v>
      </c>
      <c r="I3" s="63"/>
      <c r="J3" s="64" t="s">
        <v>44</v>
      </c>
    </row>
    <row r="4" spans="1:12" ht="15" customHeight="1" x14ac:dyDescent="0.25">
      <c r="A4" s="15"/>
      <c r="B4" s="65"/>
      <c r="C4" s="37" t="s">
        <v>0</v>
      </c>
      <c r="D4" s="37" t="s">
        <v>4</v>
      </c>
      <c r="E4" s="65"/>
      <c r="F4" s="65"/>
      <c r="G4" s="65"/>
      <c r="H4" s="37" t="s">
        <v>6</v>
      </c>
      <c r="I4" s="37" t="s">
        <v>7</v>
      </c>
      <c r="J4" s="65"/>
    </row>
    <row r="5" spans="1:12" ht="6" customHeight="1" x14ac:dyDescent="0.25">
      <c r="B5" s="36"/>
      <c r="C5" s="36"/>
      <c r="D5" s="36"/>
      <c r="E5" s="36"/>
      <c r="F5" s="36"/>
      <c r="G5" s="36"/>
      <c r="H5" s="36"/>
      <c r="I5" s="36"/>
      <c r="J5" s="36"/>
    </row>
    <row r="6" spans="1:12" ht="12.75" customHeight="1" x14ac:dyDescent="0.25">
      <c r="A6" s="16">
        <v>2010</v>
      </c>
      <c r="B6" s="17">
        <v>41</v>
      </c>
      <c r="C6" s="17">
        <v>9</v>
      </c>
      <c r="D6" s="41">
        <f t="shared" ref="D6:D12" si="0">(C6/B6)*100</f>
        <v>21.951219512195124</v>
      </c>
      <c r="E6" s="19">
        <v>190000</v>
      </c>
      <c r="F6" s="19" t="s">
        <v>1</v>
      </c>
      <c r="G6" s="19">
        <v>500000</v>
      </c>
      <c r="H6" s="19">
        <v>351666.67</v>
      </c>
      <c r="I6" s="19">
        <v>375000</v>
      </c>
      <c r="J6" s="23">
        <v>500504.1822329486</v>
      </c>
      <c r="K6" s="17"/>
      <c r="L6" s="42"/>
    </row>
    <row r="7" spans="1:12" ht="12.75" customHeight="1" x14ac:dyDescent="0.25">
      <c r="A7" s="16">
        <v>2011</v>
      </c>
      <c r="B7" s="17">
        <v>42</v>
      </c>
      <c r="C7" s="17">
        <v>7</v>
      </c>
      <c r="D7" s="41">
        <f t="shared" si="0"/>
        <v>16.666666666666664</v>
      </c>
      <c r="E7" s="19">
        <v>200000</v>
      </c>
      <c r="F7" s="19" t="s">
        <v>1</v>
      </c>
      <c r="G7" s="19">
        <v>500000</v>
      </c>
      <c r="H7" s="19">
        <v>353571.43</v>
      </c>
      <c r="I7" s="19">
        <v>350000</v>
      </c>
      <c r="J7" s="23">
        <v>453697.460103394</v>
      </c>
      <c r="K7" s="17"/>
      <c r="L7" s="42"/>
    </row>
    <row r="8" spans="1:12" ht="12.75" customHeight="1" x14ac:dyDescent="0.25">
      <c r="A8" s="16">
        <v>2012</v>
      </c>
      <c r="B8" s="17">
        <v>42</v>
      </c>
      <c r="C8" s="17">
        <v>6</v>
      </c>
      <c r="D8" s="41">
        <f t="shared" si="0"/>
        <v>14.285714285714285</v>
      </c>
      <c r="E8" s="19">
        <v>300000</v>
      </c>
      <c r="F8" s="19" t="s">
        <v>1</v>
      </c>
      <c r="G8" s="19">
        <v>450000</v>
      </c>
      <c r="H8" s="19">
        <v>366666.67</v>
      </c>
      <c r="I8" s="19">
        <v>350000</v>
      </c>
      <c r="J8" s="23">
        <v>449697.64481222152</v>
      </c>
      <c r="K8" s="17"/>
      <c r="L8" s="42"/>
    </row>
    <row r="9" spans="1:12" ht="12.75" customHeight="1" x14ac:dyDescent="0.25">
      <c r="A9" s="16">
        <v>2013</v>
      </c>
      <c r="B9" s="17">
        <v>42</v>
      </c>
      <c r="C9" s="17">
        <v>10</v>
      </c>
      <c r="D9" s="41">
        <f t="shared" si="0"/>
        <v>23.809523809523807</v>
      </c>
      <c r="E9" s="19">
        <v>90000</v>
      </c>
      <c r="F9" s="19" t="s">
        <v>1</v>
      </c>
      <c r="G9" s="19">
        <v>600000</v>
      </c>
      <c r="H9" s="19">
        <v>320500</v>
      </c>
      <c r="I9" s="19">
        <v>287500</v>
      </c>
      <c r="J9" s="23">
        <v>369559.16066993563</v>
      </c>
      <c r="K9" s="17"/>
      <c r="L9" s="42"/>
    </row>
    <row r="10" spans="1:12" ht="12.75" customHeight="1" x14ac:dyDescent="0.25">
      <c r="A10" s="16">
        <v>2014</v>
      </c>
      <c r="B10" s="17">
        <v>41</v>
      </c>
      <c r="C10" s="23">
        <v>8</v>
      </c>
      <c r="D10" s="41">
        <f t="shared" si="0"/>
        <v>19.512195121951219</v>
      </c>
      <c r="E10" s="19">
        <v>90000</v>
      </c>
      <c r="F10" s="19" t="s">
        <v>1</v>
      </c>
      <c r="G10" s="19">
        <v>600000</v>
      </c>
      <c r="H10" s="19">
        <v>341250</v>
      </c>
      <c r="I10" s="19">
        <v>300000</v>
      </c>
      <c r="J10" s="23">
        <v>386328.11253947497</v>
      </c>
      <c r="K10" s="17"/>
      <c r="L10" s="42"/>
    </row>
    <row r="11" spans="1:12" ht="12.75" customHeight="1" x14ac:dyDescent="0.25">
      <c r="A11" s="16">
        <v>2015</v>
      </c>
      <c r="B11" s="17">
        <v>47</v>
      </c>
      <c r="C11" s="23">
        <v>13</v>
      </c>
      <c r="D11" s="41">
        <f t="shared" si="0"/>
        <v>27.659574468085108</v>
      </c>
      <c r="E11" s="19">
        <v>90000</v>
      </c>
      <c r="F11" s="19" t="s">
        <v>1</v>
      </c>
      <c r="G11" s="19">
        <v>500000</v>
      </c>
      <c r="H11" s="19">
        <v>339615.38</v>
      </c>
      <c r="I11" s="19">
        <v>350000</v>
      </c>
      <c r="J11" s="23">
        <v>450917.50438806438</v>
      </c>
      <c r="K11" s="17"/>
      <c r="L11" s="42"/>
    </row>
    <row r="12" spans="1:12" ht="12.75" customHeight="1" x14ac:dyDescent="0.25">
      <c r="A12" s="16">
        <v>2016</v>
      </c>
      <c r="B12" s="17">
        <v>49</v>
      </c>
      <c r="C12" s="23">
        <v>12</v>
      </c>
      <c r="D12" s="41">
        <f t="shared" si="0"/>
        <v>24.489795918367346</v>
      </c>
      <c r="E12" s="19">
        <v>350000</v>
      </c>
      <c r="F12" s="19" t="s">
        <v>1</v>
      </c>
      <c r="G12" s="19">
        <v>500000</v>
      </c>
      <c r="H12" s="19">
        <v>410291.66666666669</v>
      </c>
      <c r="I12" s="19">
        <v>400000</v>
      </c>
      <c r="J12" s="23">
        <v>510318.23784091265</v>
      </c>
      <c r="K12" s="17"/>
      <c r="L12" s="42"/>
    </row>
    <row r="13" spans="1:12" ht="12.75" customHeight="1" x14ac:dyDescent="0.25">
      <c r="A13" s="16">
        <v>2017</v>
      </c>
      <c r="B13" s="17">
        <v>54</v>
      </c>
      <c r="C13" s="23">
        <v>20</v>
      </c>
      <c r="D13" s="41">
        <f t="shared" ref="D13" si="1">(C13/B13)*100</f>
        <v>37.037037037037038</v>
      </c>
      <c r="E13" s="19">
        <v>65000</v>
      </c>
      <c r="F13" s="19" t="s">
        <v>1</v>
      </c>
      <c r="G13" s="19">
        <v>700000</v>
      </c>
      <c r="H13" s="19">
        <v>403658.35</v>
      </c>
      <c r="I13" s="19">
        <v>400000</v>
      </c>
      <c r="J13" s="23">
        <v>501319.42504113499</v>
      </c>
      <c r="K13" s="17"/>
      <c r="L13" s="42"/>
    </row>
    <row r="14" spans="1:12" ht="12.75" customHeight="1" x14ac:dyDescent="0.25">
      <c r="A14" s="16">
        <v>2018</v>
      </c>
      <c r="B14" s="17">
        <v>53</v>
      </c>
      <c r="C14" s="23">
        <v>25</v>
      </c>
      <c r="D14" s="41">
        <f t="shared" ref="D14" si="2">(C14/B14)*100</f>
        <v>47.169811320754718</v>
      </c>
      <c r="E14" s="19">
        <v>250000</v>
      </c>
      <c r="F14" s="19" t="s">
        <v>1</v>
      </c>
      <c r="G14" s="19">
        <v>650000</v>
      </c>
      <c r="H14" s="19">
        <v>385600</v>
      </c>
      <c r="I14" s="19">
        <v>370000</v>
      </c>
      <c r="J14" s="23">
        <v>454838.61144945194</v>
      </c>
      <c r="K14" s="17"/>
      <c r="L14" s="42"/>
    </row>
    <row r="15" spans="1:12" ht="12.75" customHeight="1" x14ac:dyDescent="0.25">
      <c r="A15" s="16">
        <v>2019</v>
      </c>
      <c r="B15" s="17">
        <v>49</v>
      </c>
      <c r="C15" s="23">
        <v>17</v>
      </c>
      <c r="D15" s="41">
        <f t="shared" ref="D15" si="3">(C15/B15)*100</f>
        <v>34.693877551020407</v>
      </c>
      <c r="E15" s="19">
        <v>82500</v>
      </c>
      <c r="F15" s="19" t="s">
        <v>1</v>
      </c>
      <c r="G15" s="19">
        <v>500000</v>
      </c>
      <c r="H15" s="19">
        <v>362500</v>
      </c>
      <c r="I15" s="19">
        <v>360000</v>
      </c>
      <c r="J15" s="23">
        <v>434787.29133010231</v>
      </c>
      <c r="K15" s="17"/>
      <c r="L15" s="42"/>
    </row>
    <row r="16" spans="1:12" ht="12.75" customHeight="1" x14ac:dyDescent="0.25">
      <c r="A16" s="16">
        <v>2020</v>
      </c>
      <c r="B16" s="17">
        <v>53</v>
      </c>
      <c r="C16" s="23">
        <v>27</v>
      </c>
      <c r="D16" s="41">
        <v>50.943396226415096</v>
      </c>
      <c r="E16" s="19">
        <v>250000</v>
      </c>
      <c r="F16" s="19" t="s">
        <v>1</v>
      </c>
      <c r="G16" s="19">
        <v>825000</v>
      </c>
      <c r="H16" s="19">
        <v>463222.22</v>
      </c>
      <c r="I16" s="19">
        <v>425000</v>
      </c>
      <c r="J16" s="23">
        <v>510754.04858299595</v>
      </c>
      <c r="K16" s="17"/>
      <c r="L16" s="42"/>
    </row>
    <row r="17" spans="1:12" ht="12.75" customHeight="1" x14ac:dyDescent="0.25">
      <c r="A17" s="16">
        <v>2021</v>
      </c>
      <c r="B17" s="17">
        <v>51</v>
      </c>
      <c r="C17" s="23">
        <v>24</v>
      </c>
      <c r="D17" s="25">
        <v>47.058823529411761</v>
      </c>
      <c r="E17" s="17">
        <v>70000</v>
      </c>
      <c r="F17" s="17" t="s">
        <v>1</v>
      </c>
      <c r="G17" s="17">
        <v>435000</v>
      </c>
      <c r="H17" s="17">
        <v>371250</v>
      </c>
      <c r="I17" s="17">
        <v>400000</v>
      </c>
      <c r="J17" s="17">
        <v>470526.53049331275</v>
      </c>
      <c r="K17" s="17"/>
      <c r="L17" s="42"/>
    </row>
    <row r="18" spans="1:12" ht="12.75" customHeight="1" x14ac:dyDescent="0.25">
      <c r="A18" s="16">
        <v>2022</v>
      </c>
      <c r="B18" s="17">
        <v>52</v>
      </c>
      <c r="C18" s="23">
        <v>24</v>
      </c>
      <c r="D18" s="25">
        <v>46.153846153846153</v>
      </c>
      <c r="E18" s="17">
        <v>240000</v>
      </c>
      <c r="F18" s="17" t="s">
        <v>1</v>
      </c>
      <c r="G18" s="17">
        <v>550000</v>
      </c>
      <c r="H18" s="17">
        <v>384687.5</v>
      </c>
      <c r="I18" s="17">
        <v>395000</v>
      </c>
      <c r="J18" s="17">
        <v>428763.67938479729</v>
      </c>
      <c r="K18" s="17"/>
      <c r="L18" s="42"/>
    </row>
    <row r="19" spans="1:12" ht="12.75" customHeight="1" x14ac:dyDescent="0.25">
      <c r="A19" s="16">
        <v>2023</v>
      </c>
      <c r="B19" s="17">
        <v>51</v>
      </c>
      <c r="C19" s="23">
        <v>27</v>
      </c>
      <c r="D19" s="25">
        <v>52.941176470588239</v>
      </c>
      <c r="E19" s="17">
        <v>70000</v>
      </c>
      <c r="F19" s="17" t="s">
        <v>1</v>
      </c>
      <c r="G19" s="17">
        <v>600000</v>
      </c>
      <c r="H19" s="17">
        <v>379259.26</v>
      </c>
      <c r="I19" s="17">
        <v>370000</v>
      </c>
      <c r="J19" s="17">
        <v>370000</v>
      </c>
      <c r="K19" s="35"/>
      <c r="L19" s="42"/>
    </row>
    <row r="20" spans="1:12" ht="6" customHeight="1" x14ac:dyDescent="0.25">
      <c r="A20" s="30"/>
      <c r="B20" s="33"/>
      <c r="C20" s="33"/>
      <c r="D20" s="33"/>
      <c r="E20" s="33"/>
      <c r="F20" s="33"/>
      <c r="G20" s="33"/>
      <c r="H20" s="33"/>
      <c r="I20" s="33"/>
      <c r="J20" s="33"/>
    </row>
    <row r="21" spans="1:12" ht="15" customHeight="1" x14ac:dyDescent="0.25">
      <c r="A21" s="61" t="s">
        <v>23</v>
      </c>
      <c r="B21" s="62"/>
      <c r="C21" s="62"/>
      <c r="D21" s="62"/>
      <c r="E21" s="62"/>
      <c r="F21" s="62"/>
      <c r="G21" s="62"/>
      <c r="H21" s="62"/>
      <c r="I21" s="62"/>
      <c r="J21" s="62"/>
    </row>
  </sheetData>
  <mergeCells count="7">
    <mergeCell ref="A2:J2"/>
    <mergeCell ref="A21:J21"/>
    <mergeCell ref="C3:D3"/>
    <mergeCell ref="E3:G4"/>
    <mergeCell ref="H3:I3"/>
    <mergeCell ref="J3:J4"/>
    <mergeCell ref="B3:B4"/>
  </mergeCells>
  <hyperlinks>
    <hyperlink ref="I1" location="Innehåll!A1" display="Till innehållsförteckningen" xr:uid="{00000000-0004-0000-1300-000000000000}"/>
  </hyperlink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published="0">
    <pageSetUpPr fitToPage="1"/>
  </sheetPr>
  <dimension ref="A1:L21"/>
  <sheetViews>
    <sheetView zoomScaleNormal="100" workbookViewId="0">
      <pane ySplit="4" topLeftCell="A5" activePane="bottomLeft" state="frozen"/>
      <selection activeCell="A2" sqref="A2:R2"/>
      <selection pane="bottomLeft" activeCell="I1" sqref="I1"/>
    </sheetView>
  </sheetViews>
  <sheetFormatPr defaultColWidth="9.33203125" defaultRowHeight="13.2" x14ac:dyDescent="0.25"/>
  <cols>
    <col min="1" max="1" width="8.33203125" style="13" customWidth="1"/>
    <col min="2" max="5" width="7.6640625" style="13" customWidth="1"/>
    <col min="6" max="6" width="2.6640625" style="13" customWidth="1"/>
    <col min="7" max="7" width="7.6640625" style="13" customWidth="1"/>
    <col min="8" max="10" width="10.6640625" style="13" customWidth="1"/>
    <col min="11" max="16384" width="9.33203125" style="13"/>
  </cols>
  <sheetData>
    <row r="1" spans="1:12" ht="32.25" customHeight="1" x14ac:dyDescent="0.25">
      <c r="I1" s="32" t="s">
        <v>24</v>
      </c>
    </row>
    <row r="2" spans="1:12" ht="45" customHeight="1" x14ac:dyDescent="0.25">
      <c r="A2" s="60" t="s">
        <v>62</v>
      </c>
      <c r="B2" s="60"/>
      <c r="C2" s="60"/>
      <c r="D2" s="60"/>
      <c r="E2" s="60"/>
      <c r="F2" s="60"/>
      <c r="G2" s="60"/>
      <c r="H2" s="60"/>
      <c r="I2" s="60"/>
      <c r="J2" s="60"/>
    </row>
    <row r="3" spans="1:12" ht="30" customHeight="1" x14ac:dyDescent="0.25">
      <c r="B3" s="66" t="s">
        <v>8</v>
      </c>
      <c r="C3" s="63" t="s">
        <v>2</v>
      </c>
      <c r="D3" s="63"/>
      <c r="E3" s="64" t="s">
        <v>5</v>
      </c>
      <c r="F3" s="64"/>
      <c r="G3" s="64"/>
      <c r="H3" s="63" t="s">
        <v>3</v>
      </c>
      <c r="I3" s="63"/>
      <c r="J3" s="64" t="s">
        <v>44</v>
      </c>
    </row>
    <row r="4" spans="1:12" ht="15" customHeight="1" x14ac:dyDescent="0.25">
      <c r="A4" s="15"/>
      <c r="B4" s="65"/>
      <c r="C4" s="37" t="s">
        <v>0</v>
      </c>
      <c r="D4" s="37" t="s">
        <v>4</v>
      </c>
      <c r="E4" s="65"/>
      <c r="F4" s="65"/>
      <c r="G4" s="65"/>
      <c r="H4" s="37" t="s">
        <v>6</v>
      </c>
      <c r="I4" s="37" t="s">
        <v>7</v>
      </c>
      <c r="J4" s="65"/>
    </row>
    <row r="5" spans="1:12" ht="6" customHeight="1" x14ac:dyDescent="0.25">
      <c r="B5" s="36"/>
      <c r="C5" s="36"/>
      <c r="D5" s="36"/>
      <c r="E5" s="36"/>
      <c r="F5" s="36"/>
      <c r="G5" s="36"/>
      <c r="H5" s="36"/>
      <c r="I5" s="36"/>
      <c r="J5" s="36"/>
    </row>
    <row r="6" spans="1:12" ht="12.75" customHeight="1" x14ac:dyDescent="0.25">
      <c r="A6" s="16">
        <v>2010</v>
      </c>
      <c r="B6" s="17">
        <v>41</v>
      </c>
      <c r="C6" s="17">
        <v>5</v>
      </c>
      <c r="D6" s="41">
        <f t="shared" ref="D6:D12" si="0">(C6/B6)*100</f>
        <v>12.195121951219512</v>
      </c>
      <c r="E6" s="19">
        <v>200000</v>
      </c>
      <c r="F6" s="19" t="s">
        <v>1</v>
      </c>
      <c r="G6" s="19">
        <v>450000</v>
      </c>
      <c r="H6" s="19">
        <v>320000</v>
      </c>
      <c r="I6" s="19">
        <v>300000</v>
      </c>
      <c r="J6" s="19">
        <v>400403.34578635893</v>
      </c>
      <c r="K6" s="17"/>
      <c r="L6" s="42"/>
    </row>
    <row r="7" spans="1:12" ht="12.75" customHeight="1" x14ac:dyDescent="0.25">
      <c r="A7" s="16">
        <v>2011</v>
      </c>
      <c r="B7" s="17">
        <v>42</v>
      </c>
      <c r="C7" s="17">
        <v>5</v>
      </c>
      <c r="D7" s="41">
        <f t="shared" si="0"/>
        <v>11.904761904761903</v>
      </c>
      <c r="E7" s="19">
        <v>250000</v>
      </c>
      <c r="F7" s="19" t="s">
        <v>1</v>
      </c>
      <c r="G7" s="19">
        <v>375000</v>
      </c>
      <c r="H7" s="19">
        <v>325000</v>
      </c>
      <c r="I7" s="19">
        <v>350000</v>
      </c>
      <c r="J7" s="19">
        <v>453697.460103394</v>
      </c>
      <c r="K7" s="17"/>
      <c r="L7" s="42"/>
    </row>
    <row r="8" spans="1:12" ht="12.75" customHeight="1" x14ac:dyDescent="0.25">
      <c r="A8" s="16">
        <v>2012</v>
      </c>
      <c r="B8" s="17">
        <v>42</v>
      </c>
      <c r="C8" s="17">
        <v>5</v>
      </c>
      <c r="D8" s="41">
        <f t="shared" si="0"/>
        <v>11.904761904761903</v>
      </c>
      <c r="E8" s="19">
        <v>250000</v>
      </c>
      <c r="F8" s="19" t="s">
        <v>1</v>
      </c>
      <c r="G8" s="19">
        <v>500000</v>
      </c>
      <c r="H8" s="19">
        <v>354000</v>
      </c>
      <c r="I8" s="19">
        <v>300000</v>
      </c>
      <c r="J8" s="19">
        <v>385455.12412476126</v>
      </c>
      <c r="K8" s="17"/>
      <c r="L8" s="42"/>
    </row>
    <row r="9" spans="1:12" ht="12.75" customHeight="1" x14ac:dyDescent="0.25">
      <c r="A9" s="16">
        <v>2013</v>
      </c>
      <c r="B9" s="17">
        <v>42</v>
      </c>
      <c r="C9" s="17">
        <v>3</v>
      </c>
      <c r="D9" s="41">
        <f t="shared" si="0"/>
        <v>7.1428571428571423</v>
      </c>
      <c r="E9" s="19">
        <v>300000</v>
      </c>
      <c r="F9" s="19" t="s">
        <v>1</v>
      </c>
      <c r="G9" s="19">
        <v>450000</v>
      </c>
      <c r="H9" s="19">
        <v>366666.67</v>
      </c>
      <c r="I9" s="19">
        <v>350000</v>
      </c>
      <c r="J9" s="19">
        <v>449898.10864166077</v>
      </c>
      <c r="K9" s="17"/>
      <c r="L9" s="42"/>
    </row>
    <row r="10" spans="1:12" ht="12.75" customHeight="1" x14ac:dyDescent="0.25">
      <c r="A10" s="16">
        <v>2014</v>
      </c>
      <c r="B10" s="17">
        <v>41</v>
      </c>
      <c r="C10" s="23">
        <v>2</v>
      </c>
      <c r="D10" s="41">
        <f t="shared" si="0"/>
        <v>4.8780487804878048</v>
      </c>
      <c r="E10" s="19">
        <v>375000</v>
      </c>
      <c r="F10" s="19" t="s">
        <v>1</v>
      </c>
      <c r="G10" s="19">
        <v>450000</v>
      </c>
      <c r="H10" s="19">
        <v>412500</v>
      </c>
      <c r="I10" s="19">
        <v>412500</v>
      </c>
      <c r="J10" s="19">
        <v>531201.15474177804</v>
      </c>
      <c r="K10" s="17"/>
      <c r="L10" s="42"/>
    </row>
    <row r="11" spans="1:12" ht="12.75" customHeight="1" x14ac:dyDescent="0.25">
      <c r="A11" s="16">
        <v>2015</v>
      </c>
      <c r="B11" s="17">
        <v>47</v>
      </c>
      <c r="C11" s="23">
        <v>2</v>
      </c>
      <c r="D11" s="41">
        <f t="shared" si="0"/>
        <v>4.2553191489361701</v>
      </c>
      <c r="E11" s="19">
        <v>300000</v>
      </c>
      <c r="F11" s="19" t="s">
        <v>1</v>
      </c>
      <c r="G11" s="19">
        <v>350000</v>
      </c>
      <c r="H11" s="19">
        <v>325000</v>
      </c>
      <c r="I11" s="19">
        <v>325000</v>
      </c>
      <c r="J11" s="19">
        <v>418709.11121748836</v>
      </c>
      <c r="K11" s="17"/>
      <c r="L11" s="42"/>
    </row>
    <row r="12" spans="1:12" ht="12.75" customHeight="1" x14ac:dyDescent="0.25">
      <c r="A12" s="16">
        <v>2016</v>
      </c>
      <c r="B12" s="17">
        <v>49</v>
      </c>
      <c r="C12" s="23">
        <v>1</v>
      </c>
      <c r="D12" s="41">
        <f t="shared" si="0"/>
        <v>2.0408163265306123</v>
      </c>
      <c r="E12" s="19">
        <v>500000</v>
      </c>
      <c r="F12" s="19" t="s">
        <v>1</v>
      </c>
      <c r="G12" s="19">
        <v>500000</v>
      </c>
      <c r="H12" s="19">
        <v>500000</v>
      </c>
      <c r="I12" s="19">
        <v>500000</v>
      </c>
      <c r="J12" s="19">
        <v>637897.79730114085</v>
      </c>
      <c r="K12" s="17"/>
      <c r="L12" s="42"/>
    </row>
    <row r="13" spans="1:12" ht="12.75" customHeight="1" x14ac:dyDescent="0.25">
      <c r="A13" s="16">
        <v>2017</v>
      </c>
      <c r="B13" s="17">
        <v>54</v>
      </c>
      <c r="C13" s="23">
        <v>1</v>
      </c>
      <c r="D13" s="41">
        <f t="shared" ref="D13" si="1">(C13/B13)*100</f>
        <v>1.8518518518518516</v>
      </c>
      <c r="E13" s="19">
        <v>450000</v>
      </c>
      <c r="F13" s="19" t="s">
        <v>1</v>
      </c>
      <c r="G13" s="19">
        <v>450000</v>
      </c>
      <c r="H13" s="19">
        <v>450000</v>
      </c>
      <c r="I13" s="19">
        <v>450000</v>
      </c>
      <c r="J13" s="19">
        <v>563984.35317127686</v>
      </c>
      <c r="K13" s="17"/>
      <c r="L13" s="42"/>
    </row>
    <row r="14" spans="1:12" ht="12.75" customHeight="1" x14ac:dyDescent="0.25">
      <c r="A14" s="16">
        <v>2018</v>
      </c>
      <c r="B14" s="17">
        <v>53</v>
      </c>
      <c r="C14" s="23">
        <v>4</v>
      </c>
      <c r="D14" s="41">
        <f t="shared" ref="D14" si="2">(C14/B14)*100</f>
        <v>7.5471698113207548</v>
      </c>
      <c r="E14" s="19">
        <v>175000</v>
      </c>
      <c r="F14" s="19" t="s">
        <v>1</v>
      </c>
      <c r="G14" s="19">
        <v>400000</v>
      </c>
      <c r="H14" s="19">
        <v>237500</v>
      </c>
      <c r="I14" s="19">
        <v>187500</v>
      </c>
      <c r="J14" s="19">
        <v>230492.53958587092</v>
      </c>
      <c r="K14" s="17"/>
      <c r="L14" s="42"/>
    </row>
    <row r="15" spans="1:12" ht="12.75" customHeight="1" x14ac:dyDescent="0.25">
      <c r="A15" s="16">
        <v>2019</v>
      </c>
      <c r="B15" s="17">
        <v>49</v>
      </c>
      <c r="C15" s="23">
        <v>3</v>
      </c>
      <c r="D15" s="41">
        <f t="shared" ref="D15" si="3">(C15/B15)*100</f>
        <v>6.1224489795918364</v>
      </c>
      <c r="E15" s="19">
        <v>250000</v>
      </c>
      <c r="F15" s="19" t="s">
        <v>1</v>
      </c>
      <c r="G15" s="19">
        <v>300000</v>
      </c>
      <c r="H15" s="19">
        <v>283333</v>
      </c>
      <c r="I15" s="19">
        <v>300000</v>
      </c>
      <c r="J15" s="19">
        <v>362322.74277508527</v>
      </c>
      <c r="K15" s="17"/>
      <c r="L15" s="42"/>
    </row>
    <row r="16" spans="1:12" ht="12.75" customHeight="1" x14ac:dyDescent="0.25">
      <c r="A16" s="16">
        <v>2020</v>
      </c>
      <c r="B16" s="17">
        <v>53</v>
      </c>
      <c r="C16" s="23">
        <v>3</v>
      </c>
      <c r="D16" s="41">
        <v>5.6603773584905666</v>
      </c>
      <c r="E16" s="19">
        <v>300000</v>
      </c>
      <c r="F16" s="19" t="s">
        <v>1</v>
      </c>
      <c r="G16" s="19">
        <v>400000</v>
      </c>
      <c r="H16" s="19">
        <v>350000</v>
      </c>
      <c r="I16" s="19">
        <v>350000</v>
      </c>
      <c r="J16" s="19">
        <v>420620.98118599667</v>
      </c>
      <c r="K16" s="17"/>
      <c r="L16" s="42"/>
    </row>
    <row r="17" spans="1:12" ht="12.75" customHeight="1" x14ac:dyDescent="0.25">
      <c r="A17" s="16">
        <v>2021</v>
      </c>
      <c r="B17" s="17">
        <v>51</v>
      </c>
      <c r="C17" s="23" t="s">
        <v>25</v>
      </c>
      <c r="D17" s="25">
        <v>0</v>
      </c>
      <c r="E17" s="49" t="s">
        <v>36</v>
      </c>
      <c r="F17" s="17" t="s">
        <v>1</v>
      </c>
      <c r="G17" s="49" t="s">
        <v>36</v>
      </c>
      <c r="H17" s="49" t="s">
        <v>36</v>
      </c>
      <c r="I17" s="49" t="s">
        <v>36</v>
      </c>
      <c r="J17" s="49" t="s">
        <v>36</v>
      </c>
      <c r="K17" s="17"/>
      <c r="L17" s="42"/>
    </row>
    <row r="18" spans="1:12" ht="12.75" customHeight="1" x14ac:dyDescent="0.25">
      <c r="A18" s="16">
        <v>2022</v>
      </c>
      <c r="B18" s="17">
        <v>52</v>
      </c>
      <c r="C18" s="23">
        <v>1</v>
      </c>
      <c r="D18" s="25">
        <v>1.9230769230769231</v>
      </c>
      <c r="E18" s="17">
        <v>400000</v>
      </c>
      <c r="F18" s="17" t="s">
        <v>1</v>
      </c>
      <c r="G18" s="17">
        <v>400000</v>
      </c>
      <c r="H18" s="17">
        <v>400000</v>
      </c>
      <c r="I18" s="17">
        <v>400000</v>
      </c>
      <c r="J18" s="17">
        <v>434191.0677314403</v>
      </c>
      <c r="K18" s="17"/>
      <c r="L18" s="42"/>
    </row>
    <row r="19" spans="1:12" ht="12.75" customHeight="1" x14ac:dyDescent="0.25">
      <c r="A19" s="16">
        <v>2023</v>
      </c>
      <c r="B19" s="17">
        <v>51</v>
      </c>
      <c r="C19" s="23">
        <v>1</v>
      </c>
      <c r="D19" s="25">
        <v>1.9607843137254901</v>
      </c>
      <c r="E19" s="17">
        <v>350000</v>
      </c>
      <c r="F19" s="17" t="s">
        <v>1</v>
      </c>
      <c r="G19" s="17">
        <v>350000</v>
      </c>
      <c r="H19" s="17">
        <v>350000</v>
      </c>
      <c r="I19" s="17">
        <v>350000</v>
      </c>
      <c r="J19" s="17">
        <v>350000</v>
      </c>
      <c r="K19" s="35"/>
      <c r="L19" s="42"/>
    </row>
    <row r="20" spans="1:12" ht="6" customHeight="1" x14ac:dyDescent="0.25">
      <c r="A20" s="30"/>
      <c r="B20" s="33"/>
      <c r="C20" s="33"/>
      <c r="D20" s="33"/>
      <c r="E20" s="33"/>
      <c r="F20" s="33"/>
      <c r="G20" s="33"/>
      <c r="H20" s="33"/>
      <c r="I20" s="33"/>
      <c r="J20" s="33"/>
    </row>
    <row r="21" spans="1:12" ht="15" customHeight="1" x14ac:dyDescent="0.25">
      <c r="A21" s="61" t="s">
        <v>23</v>
      </c>
      <c r="B21" s="62"/>
      <c r="C21" s="62"/>
      <c r="D21" s="62"/>
      <c r="E21" s="62"/>
      <c r="F21" s="62"/>
      <c r="G21" s="62"/>
      <c r="H21" s="62"/>
      <c r="I21" s="62"/>
      <c r="J21" s="62"/>
    </row>
  </sheetData>
  <mergeCells count="7">
    <mergeCell ref="A21:J21"/>
    <mergeCell ref="A2:J2"/>
    <mergeCell ref="C3:D3"/>
    <mergeCell ref="E3:G4"/>
    <mergeCell ref="H3:I3"/>
    <mergeCell ref="J3:J4"/>
    <mergeCell ref="B3:B4"/>
  </mergeCells>
  <hyperlinks>
    <hyperlink ref="I1" location="Innehåll!A1" display="Till innehållsförteckningen" xr:uid="{00000000-0004-0000-1100-000000000000}"/>
  </hyperlink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published="0">
    <pageSetUpPr fitToPage="1"/>
  </sheetPr>
  <dimension ref="A1:L21"/>
  <sheetViews>
    <sheetView workbookViewId="0">
      <pane ySplit="4" topLeftCell="A5" activePane="bottomLeft" state="frozen"/>
      <selection activeCell="A2" sqref="A2:R2"/>
      <selection pane="bottomLeft" activeCell="I1" sqref="I1"/>
    </sheetView>
  </sheetViews>
  <sheetFormatPr defaultColWidth="9.33203125" defaultRowHeight="13.2" x14ac:dyDescent="0.25"/>
  <cols>
    <col min="1" max="1" width="8.33203125" style="13" customWidth="1"/>
    <col min="2" max="5" width="7.6640625" style="13" customWidth="1"/>
    <col min="6" max="6" width="2.6640625" style="13" customWidth="1"/>
    <col min="7" max="7" width="7.6640625" style="13" customWidth="1"/>
    <col min="8" max="10" width="10.6640625" style="13" customWidth="1"/>
    <col min="11" max="16384" width="9.33203125" style="13"/>
  </cols>
  <sheetData>
    <row r="1" spans="1:12" ht="32.25" customHeight="1" x14ac:dyDescent="0.25">
      <c r="I1" s="32" t="s">
        <v>24</v>
      </c>
    </row>
    <row r="2" spans="1:12" ht="45" customHeight="1" x14ac:dyDescent="0.25">
      <c r="A2" s="60" t="s">
        <v>63</v>
      </c>
      <c r="B2" s="60"/>
      <c r="C2" s="60"/>
      <c r="D2" s="60"/>
      <c r="E2" s="60"/>
      <c r="F2" s="60"/>
      <c r="G2" s="60"/>
      <c r="H2" s="60"/>
      <c r="I2" s="60"/>
      <c r="J2" s="60"/>
    </row>
    <row r="3" spans="1:12" ht="30" customHeight="1" x14ac:dyDescent="0.25">
      <c r="B3" s="66" t="s">
        <v>8</v>
      </c>
      <c r="C3" s="63" t="s">
        <v>2</v>
      </c>
      <c r="D3" s="63"/>
      <c r="E3" s="64" t="s">
        <v>5</v>
      </c>
      <c r="F3" s="64"/>
      <c r="G3" s="64"/>
      <c r="H3" s="63" t="s">
        <v>3</v>
      </c>
      <c r="I3" s="63"/>
      <c r="J3" s="64" t="s">
        <v>44</v>
      </c>
    </row>
    <row r="4" spans="1:12" ht="15" customHeight="1" x14ac:dyDescent="0.25">
      <c r="A4" s="15"/>
      <c r="B4" s="65"/>
      <c r="C4" s="37" t="s">
        <v>0</v>
      </c>
      <c r="D4" s="37" t="s">
        <v>4</v>
      </c>
      <c r="E4" s="65"/>
      <c r="F4" s="65"/>
      <c r="G4" s="65"/>
      <c r="H4" s="37" t="s">
        <v>6</v>
      </c>
      <c r="I4" s="37" t="s">
        <v>7</v>
      </c>
      <c r="J4" s="65"/>
    </row>
    <row r="5" spans="1:12" ht="6" customHeight="1" x14ac:dyDescent="0.25">
      <c r="B5" s="36"/>
      <c r="C5" s="36"/>
      <c r="D5" s="36"/>
      <c r="E5" s="36"/>
      <c r="F5" s="36"/>
      <c r="G5" s="36"/>
      <c r="H5" s="36"/>
      <c r="I5" s="36"/>
      <c r="J5" s="36"/>
    </row>
    <row r="6" spans="1:12" ht="12.75" customHeight="1" x14ac:dyDescent="0.25">
      <c r="A6" s="16">
        <v>2010</v>
      </c>
      <c r="B6" s="17">
        <v>41</v>
      </c>
      <c r="C6" s="17">
        <v>3</v>
      </c>
      <c r="D6" s="41">
        <f t="shared" ref="D6:D12" si="0">(C6/B6)*100</f>
        <v>7.3170731707317067</v>
      </c>
      <c r="E6" s="19">
        <v>25000</v>
      </c>
      <c r="F6" s="19" t="s">
        <v>1</v>
      </c>
      <c r="G6" s="19">
        <v>50000</v>
      </c>
      <c r="H6" s="19">
        <v>33333.33</v>
      </c>
      <c r="I6" s="19">
        <v>25000</v>
      </c>
      <c r="J6" s="19">
        <v>33366.945482196577</v>
      </c>
      <c r="K6" s="17"/>
      <c r="L6" s="42"/>
    </row>
    <row r="7" spans="1:12" ht="12.75" customHeight="1" x14ac:dyDescent="0.25">
      <c r="A7" s="16">
        <v>2011</v>
      </c>
      <c r="B7" s="17">
        <v>42</v>
      </c>
      <c r="C7" s="17">
        <v>2</v>
      </c>
      <c r="D7" s="41">
        <f t="shared" si="0"/>
        <v>4.7619047619047619</v>
      </c>
      <c r="E7" s="19">
        <v>25000</v>
      </c>
      <c r="F7" s="19" t="s">
        <v>1</v>
      </c>
      <c r="G7" s="19">
        <v>70000</v>
      </c>
      <c r="H7" s="19">
        <v>47500</v>
      </c>
      <c r="I7" s="19">
        <v>47500</v>
      </c>
      <c r="J7" s="19">
        <v>61573.226728317757</v>
      </c>
      <c r="K7" s="17"/>
      <c r="L7" s="42"/>
    </row>
    <row r="8" spans="1:12" ht="12.75" customHeight="1" x14ac:dyDescent="0.25">
      <c r="A8" s="16">
        <v>2012</v>
      </c>
      <c r="B8" s="17">
        <v>42</v>
      </c>
      <c r="C8" s="17" t="s">
        <v>25</v>
      </c>
      <c r="D8" s="41">
        <v>0</v>
      </c>
      <c r="E8" s="50" t="s">
        <v>36</v>
      </c>
      <c r="F8" s="19" t="s">
        <v>1</v>
      </c>
      <c r="G8" s="50" t="s">
        <v>36</v>
      </c>
      <c r="H8" s="50" t="s">
        <v>36</v>
      </c>
      <c r="I8" s="50" t="s">
        <v>36</v>
      </c>
      <c r="J8" s="50" t="s">
        <v>36</v>
      </c>
      <c r="K8" s="17"/>
      <c r="L8" s="42"/>
    </row>
    <row r="9" spans="1:12" ht="12.75" customHeight="1" x14ac:dyDescent="0.25">
      <c r="A9" s="16">
        <v>2013</v>
      </c>
      <c r="B9" s="17">
        <v>42</v>
      </c>
      <c r="C9" s="17">
        <v>1</v>
      </c>
      <c r="D9" s="41">
        <f t="shared" si="0"/>
        <v>2.3809523809523809</v>
      </c>
      <c r="E9" s="19">
        <v>75000</v>
      </c>
      <c r="F9" s="19" t="s">
        <v>1</v>
      </c>
      <c r="G9" s="19">
        <v>75000</v>
      </c>
      <c r="H9" s="19">
        <v>75000</v>
      </c>
      <c r="I9" s="19">
        <v>75000</v>
      </c>
      <c r="J9" s="19">
        <v>96406.737566070165</v>
      </c>
      <c r="K9" s="17"/>
      <c r="L9" s="42"/>
    </row>
    <row r="10" spans="1:12" ht="12.75" customHeight="1" x14ac:dyDescent="0.25">
      <c r="A10" s="16">
        <v>2014</v>
      </c>
      <c r="B10" s="17">
        <v>41</v>
      </c>
      <c r="C10" s="23">
        <v>2</v>
      </c>
      <c r="D10" s="41">
        <f t="shared" si="0"/>
        <v>4.8780487804878048</v>
      </c>
      <c r="E10" s="19">
        <v>100000</v>
      </c>
      <c r="F10" s="19" t="s">
        <v>1</v>
      </c>
      <c r="G10" s="19">
        <v>100000</v>
      </c>
      <c r="H10" s="19">
        <v>100000</v>
      </c>
      <c r="I10" s="19">
        <v>100000</v>
      </c>
      <c r="J10" s="19">
        <v>128776.03751315831</v>
      </c>
      <c r="K10" s="17"/>
      <c r="L10" s="42"/>
    </row>
    <row r="11" spans="1:12" ht="12.75" customHeight="1" x14ac:dyDescent="0.25">
      <c r="A11" s="16">
        <v>2015</v>
      </c>
      <c r="B11" s="17">
        <v>47</v>
      </c>
      <c r="C11" s="23">
        <v>3</v>
      </c>
      <c r="D11" s="41">
        <f t="shared" si="0"/>
        <v>6.3829787234042552</v>
      </c>
      <c r="E11" s="19">
        <v>37500</v>
      </c>
      <c r="F11" s="19" t="s">
        <v>1</v>
      </c>
      <c r="G11" s="19">
        <v>47500</v>
      </c>
      <c r="H11" s="19">
        <v>43333.33</v>
      </c>
      <c r="I11" s="19">
        <v>45000</v>
      </c>
      <c r="J11" s="19">
        <v>57975.107707036848</v>
      </c>
      <c r="K11" s="17"/>
      <c r="L11" s="42"/>
    </row>
    <row r="12" spans="1:12" ht="12.75" customHeight="1" x14ac:dyDescent="0.25">
      <c r="A12" s="16">
        <v>2016</v>
      </c>
      <c r="B12" s="17">
        <v>49</v>
      </c>
      <c r="C12" s="23">
        <v>5</v>
      </c>
      <c r="D12" s="41">
        <f t="shared" si="0"/>
        <v>10.204081632653061</v>
      </c>
      <c r="E12" s="19">
        <v>32500</v>
      </c>
      <c r="F12" s="19" t="s">
        <v>1</v>
      </c>
      <c r="G12" s="19">
        <v>40000</v>
      </c>
      <c r="H12" s="19">
        <v>37000</v>
      </c>
      <c r="I12" s="19">
        <v>37500</v>
      </c>
      <c r="J12" s="19">
        <v>47842.334797585565</v>
      </c>
      <c r="K12" s="17"/>
      <c r="L12" s="42"/>
    </row>
    <row r="13" spans="1:12" ht="12.75" customHeight="1" x14ac:dyDescent="0.25">
      <c r="A13" s="16">
        <v>2017</v>
      </c>
      <c r="B13" s="17">
        <v>54</v>
      </c>
      <c r="C13" s="23">
        <v>8</v>
      </c>
      <c r="D13" s="41">
        <f t="shared" ref="D13" si="1">(C13/B13)*100</f>
        <v>14.814814814814813</v>
      </c>
      <c r="E13" s="19">
        <v>10000</v>
      </c>
      <c r="F13" s="19" t="s">
        <v>1</v>
      </c>
      <c r="G13" s="19">
        <v>120000</v>
      </c>
      <c r="H13" s="19">
        <v>51250</v>
      </c>
      <c r="I13" s="19">
        <v>40000</v>
      </c>
      <c r="J13" s="19">
        <v>50131.942504113496</v>
      </c>
      <c r="K13" s="17"/>
      <c r="L13" s="42"/>
    </row>
    <row r="14" spans="1:12" ht="12.75" customHeight="1" x14ac:dyDescent="0.25">
      <c r="A14" s="16">
        <v>2018</v>
      </c>
      <c r="B14" s="17">
        <v>53</v>
      </c>
      <c r="C14" s="23">
        <v>9</v>
      </c>
      <c r="D14" s="41">
        <f t="shared" ref="D14" si="2">(C14/B14)*100</f>
        <v>16.981132075471699</v>
      </c>
      <c r="E14" s="19">
        <v>10000</v>
      </c>
      <c r="F14" s="19" t="s">
        <v>1</v>
      </c>
      <c r="G14" s="19">
        <v>100000</v>
      </c>
      <c r="H14" s="19">
        <v>58333</v>
      </c>
      <c r="I14" s="19">
        <v>50000</v>
      </c>
      <c r="J14" s="19">
        <v>61464.677222898914</v>
      </c>
      <c r="K14" s="17"/>
      <c r="L14" s="42"/>
    </row>
    <row r="15" spans="1:12" ht="12.75" customHeight="1" x14ac:dyDescent="0.25">
      <c r="A15" s="16">
        <v>2019</v>
      </c>
      <c r="B15" s="17">
        <v>49</v>
      </c>
      <c r="C15" s="23">
        <v>8</v>
      </c>
      <c r="D15" s="41">
        <f t="shared" ref="D15" si="3">(C15/B15)*100</f>
        <v>16.326530612244898</v>
      </c>
      <c r="E15" s="19">
        <v>15000</v>
      </c>
      <c r="F15" s="19" t="s">
        <v>1</v>
      </c>
      <c r="G15" s="19">
        <v>150000</v>
      </c>
      <c r="H15" s="19">
        <v>60000</v>
      </c>
      <c r="I15" s="19">
        <v>50000</v>
      </c>
      <c r="J15" s="19">
        <v>60387.123795847539</v>
      </c>
      <c r="K15" s="17"/>
      <c r="L15" s="42"/>
    </row>
    <row r="16" spans="1:12" ht="12.75" customHeight="1" x14ac:dyDescent="0.25">
      <c r="A16" s="16">
        <v>2020</v>
      </c>
      <c r="B16" s="17">
        <v>53</v>
      </c>
      <c r="C16" s="23">
        <v>5</v>
      </c>
      <c r="D16" s="41">
        <v>9.433962264150944</v>
      </c>
      <c r="E16" s="19">
        <v>16000</v>
      </c>
      <c r="F16" s="19" t="s">
        <v>1</v>
      </c>
      <c r="G16" s="19">
        <v>70000</v>
      </c>
      <c r="H16" s="19">
        <v>34200</v>
      </c>
      <c r="I16" s="19">
        <v>25000</v>
      </c>
      <c r="J16" s="19">
        <v>30044.355798999761</v>
      </c>
      <c r="K16" s="17"/>
      <c r="L16" s="42"/>
    </row>
    <row r="17" spans="1:12" ht="12.75" customHeight="1" x14ac:dyDescent="0.25">
      <c r="A17" s="16">
        <v>2021</v>
      </c>
      <c r="B17" s="17">
        <v>51</v>
      </c>
      <c r="C17" s="23">
        <v>3</v>
      </c>
      <c r="D17" s="25">
        <v>5.8823529411764701</v>
      </c>
      <c r="E17" s="17">
        <v>25000</v>
      </c>
      <c r="F17" s="17" t="s">
        <v>1</v>
      </c>
      <c r="G17" s="17">
        <v>125000</v>
      </c>
      <c r="H17" s="17">
        <v>58333.33</v>
      </c>
      <c r="I17" s="17">
        <v>25000</v>
      </c>
      <c r="J17" s="17">
        <v>29407.908155832047</v>
      </c>
      <c r="K17" s="17"/>
      <c r="L17" s="42"/>
    </row>
    <row r="18" spans="1:12" ht="12.75" customHeight="1" x14ac:dyDescent="0.25">
      <c r="A18" s="16">
        <v>2022</v>
      </c>
      <c r="B18" s="17">
        <v>52</v>
      </c>
      <c r="C18" s="23">
        <v>3</v>
      </c>
      <c r="D18" s="25">
        <v>5.7692307692307692</v>
      </c>
      <c r="E18" s="17">
        <v>25000</v>
      </c>
      <c r="F18" s="17" t="s">
        <v>1</v>
      </c>
      <c r="G18" s="17">
        <v>25000</v>
      </c>
      <c r="H18" s="17">
        <v>25000</v>
      </c>
      <c r="I18" s="17">
        <v>25000</v>
      </c>
      <c r="J18" s="17">
        <v>27136.941733215019</v>
      </c>
      <c r="K18" s="17"/>
      <c r="L18" s="42"/>
    </row>
    <row r="19" spans="1:12" ht="12.75" customHeight="1" x14ac:dyDescent="0.25">
      <c r="A19" s="16">
        <v>2023</v>
      </c>
      <c r="B19" s="17">
        <v>51</v>
      </c>
      <c r="C19" s="23">
        <v>8</v>
      </c>
      <c r="D19" s="25">
        <v>15.686274509803921</v>
      </c>
      <c r="E19" s="17">
        <v>15000</v>
      </c>
      <c r="F19" s="17" t="s">
        <v>1</v>
      </c>
      <c r="G19" s="17">
        <v>25000</v>
      </c>
      <c r="H19" s="17">
        <v>20625</v>
      </c>
      <c r="I19" s="17">
        <v>21500</v>
      </c>
      <c r="J19" s="17">
        <v>21500</v>
      </c>
      <c r="K19" s="35"/>
      <c r="L19" s="42"/>
    </row>
    <row r="20" spans="1:12" ht="6" customHeight="1" x14ac:dyDescent="0.25">
      <c r="A20" s="30"/>
      <c r="B20" s="33"/>
      <c r="C20" s="33"/>
      <c r="D20" s="33"/>
      <c r="E20" s="33"/>
      <c r="F20" s="33"/>
      <c r="G20" s="33"/>
      <c r="H20" s="33"/>
      <c r="I20" s="33"/>
      <c r="J20" s="33"/>
    </row>
    <row r="21" spans="1:12" ht="15" customHeight="1" x14ac:dyDescent="0.25">
      <c r="A21" s="68" t="s">
        <v>23</v>
      </c>
      <c r="B21" s="68"/>
      <c r="C21" s="68"/>
      <c r="D21" s="68"/>
      <c r="E21" s="68"/>
      <c r="F21" s="68"/>
      <c r="G21" s="68"/>
      <c r="H21" s="68"/>
      <c r="I21" s="68"/>
      <c r="J21" s="68"/>
    </row>
  </sheetData>
  <mergeCells count="7">
    <mergeCell ref="A21:J21"/>
    <mergeCell ref="A2:J2"/>
    <mergeCell ref="C3:D3"/>
    <mergeCell ref="E3:G4"/>
    <mergeCell ref="H3:I3"/>
    <mergeCell ref="J3:J4"/>
    <mergeCell ref="B3:B4"/>
  </mergeCells>
  <hyperlinks>
    <hyperlink ref="I1" location="Innehåll!A1" display="Till innehållsförteckningen" xr:uid="{00000000-0004-0000-1400-000000000000}"/>
  </hyperlink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CA2AC-3152-43C0-9B75-C35031BB1614}">
  <sheetPr published="0">
    <pageSetUpPr fitToPage="1"/>
  </sheetPr>
  <dimension ref="A1:L8"/>
  <sheetViews>
    <sheetView workbookViewId="0">
      <pane ySplit="4" topLeftCell="A5" activePane="bottomLeft" state="frozen"/>
      <selection activeCell="A2" sqref="A2:R2"/>
      <selection pane="bottomLeft" activeCell="I1" sqref="I1"/>
    </sheetView>
  </sheetViews>
  <sheetFormatPr defaultColWidth="9.33203125" defaultRowHeight="13.2" x14ac:dyDescent="0.25"/>
  <cols>
    <col min="1" max="1" width="8.33203125" style="13" customWidth="1"/>
    <col min="2" max="5" width="7.6640625" style="13" customWidth="1"/>
    <col min="6" max="6" width="2.6640625" style="13" customWidth="1"/>
    <col min="7" max="7" width="7.6640625" style="13" customWidth="1"/>
    <col min="8" max="10" width="10.6640625" style="13" customWidth="1"/>
    <col min="11" max="16384" width="9.33203125" style="13"/>
  </cols>
  <sheetData>
    <row r="1" spans="1:12" ht="32.25" customHeight="1" x14ac:dyDescent="0.25">
      <c r="I1" s="32" t="s">
        <v>24</v>
      </c>
    </row>
    <row r="2" spans="1:12" ht="45" customHeight="1" x14ac:dyDescent="0.25">
      <c r="A2" s="60" t="s">
        <v>64</v>
      </c>
      <c r="B2" s="60"/>
      <c r="C2" s="60"/>
      <c r="D2" s="60"/>
      <c r="E2" s="60"/>
      <c r="F2" s="60"/>
      <c r="G2" s="60"/>
      <c r="H2" s="60"/>
      <c r="I2" s="60"/>
      <c r="J2" s="60"/>
    </row>
    <row r="3" spans="1:12" ht="30" customHeight="1" x14ac:dyDescent="0.25">
      <c r="B3" s="66" t="s">
        <v>8</v>
      </c>
      <c r="C3" s="63" t="s">
        <v>2</v>
      </c>
      <c r="D3" s="63"/>
      <c r="E3" s="64" t="s">
        <v>5</v>
      </c>
      <c r="F3" s="64"/>
      <c r="G3" s="64"/>
      <c r="H3" s="63" t="s">
        <v>3</v>
      </c>
      <c r="I3" s="63"/>
      <c r="J3" s="64" t="s">
        <v>44</v>
      </c>
    </row>
    <row r="4" spans="1:12" ht="15" customHeight="1" x14ac:dyDescent="0.25">
      <c r="A4" s="15"/>
      <c r="B4" s="65"/>
      <c r="C4" s="37" t="s">
        <v>0</v>
      </c>
      <c r="D4" s="37" t="s">
        <v>4</v>
      </c>
      <c r="E4" s="65"/>
      <c r="F4" s="65"/>
      <c r="G4" s="65"/>
      <c r="H4" s="37" t="s">
        <v>6</v>
      </c>
      <c r="I4" s="37" t="s">
        <v>7</v>
      </c>
      <c r="J4" s="65"/>
    </row>
    <row r="5" spans="1:12" ht="6" customHeight="1" x14ac:dyDescent="0.25">
      <c r="B5" s="36"/>
      <c r="C5" s="36"/>
      <c r="D5" s="36"/>
      <c r="E5" s="36"/>
      <c r="F5" s="36"/>
      <c r="G5" s="36"/>
      <c r="H5" s="36"/>
      <c r="I5" s="36"/>
      <c r="J5" s="36"/>
    </row>
    <row r="6" spans="1:12" ht="12.75" customHeight="1" x14ac:dyDescent="0.25">
      <c r="A6" s="16">
        <v>2023</v>
      </c>
      <c r="B6" s="17">
        <v>51</v>
      </c>
      <c r="C6" s="23">
        <v>7</v>
      </c>
      <c r="D6" s="25">
        <v>13.725490196078432</v>
      </c>
      <c r="E6" s="17">
        <v>3000</v>
      </c>
      <c r="F6" s="17" t="s">
        <v>1</v>
      </c>
      <c r="G6" s="17">
        <v>16500</v>
      </c>
      <c r="H6" s="17">
        <v>12142.86</v>
      </c>
      <c r="I6" s="17">
        <v>13000</v>
      </c>
      <c r="J6" s="17">
        <v>13000</v>
      </c>
      <c r="K6" s="35"/>
      <c r="L6" s="42"/>
    </row>
    <row r="7" spans="1:12" ht="6" customHeight="1" x14ac:dyDescent="0.25">
      <c r="A7" s="30"/>
      <c r="B7" s="33"/>
      <c r="C7" s="33"/>
      <c r="D7" s="33"/>
      <c r="E7" s="33"/>
      <c r="F7" s="33"/>
      <c r="G7" s="33"/>
      <c r="H7" s="33"/>
      <c r="I7" s="33"/>
      <c r="J7" s="33"/>
    </row>
    <row r="8" spans="1:12" ht="15" customHeight="1" x14ac:dyDescent="0.25">
      <c r="A8" s="68" t="s">
        <v>23</v>
      </c>
      <c r="B8" s="68"/>
      <c r="C8" s="68"/>
      <c r="D8" s="68"/>
      <c r="E8" s="68"/>
      <c r="F8" s="68"/>
      <c r="G8" s="68"/>
      <c r="H8" s="68"/>
      <c r="I8" s="68"/>
      <c r="J8" s="68"/>
    </row>
  </sheetData>
  <mergeCells count="7">
    <mergeCell ref="A8:J8"/>
    <mergeCell ref="A2:J2"/>
    <mergeCell ref="B3:B4"/>
    <mergeCell ref="C3:D3"/>
    <mergeCell ref="E3:G4"/>
    <mergeCell ref="H3:I3"/>
    <mergeCell ref="J3:J4"/>
  </mergeCells>
  <hyperlinks>
    <hyperlink ref="I1" location="Innehåll!A1" display="Till innehållsförteckningen" xr:uid="{44EDBCAD-5071-4CC6-9B06-39AC75ED874C}"/>
  </hyperlink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published="0">
    <pageSetUpPr fitToPage="1"/>
  </sheetPr>
  <dimension ref="A1:L33"/>
  <sheetViews>
    <sheetView workbookViewId="0">
      <pane ySplit="4" topLeftCell="A5" activePane="bottomLeft" state="frozen"/>
      <selection pane="bottomLeft" activeCell="I1" sqref="I1"/>
    </sheetView>
  </sheetViews>
  <sheetFormatPr defaultColWidth="9.33203125" defaultRowHeight="13.2" x14ac:dyDescent="0.25"/>
  <cols>
    <col min="1" max="1" width="20.5546875" style="13" bestFit="1" customWidth="1"/>
    <col min="2" max="2" width="8.6640625" style="14" customWidth="1"/>
    <col min="3" max="5" width="8.6640625" style="13" customWidth="1"/>
    <col min="6" max="6" width="2" style="13" customWidth="1"/>
    <col min="7" max="9" width="8.6640625" style="13" customWidth="1"/>
    <col min="10" max="10" width="9.6640625" style="13" customWidth="1"/>
    <col min="11" max="16384" width="9.33203125" style="13"/>
  </cols>
  <sheetData>
    <row r="1" spans="1:12" ht="32.25" customHeight="1" x14ac:dyDescent="0.25">
      <c r="I1" s="32" t="s">
        <v>24</v>
      </c>
    </row>
    <row r="2" spans="1:12" ht="45" customHeight="1" x14ac:dyDescent="0.25">
      <c r="A2" s="60" t="s">
        <v>45</v>
      </c>
      <c r="B2" s="60"/>
      <c r="C2" s="60"/>
      <c r="D2" s="60"/>
      <c r="E2" s="60"/>
      <c r="F2" s="60"/>
      <c r="G2" s="60"/>
      <c r="H2" s="60"/>
      <c r="I2" s="60"/>
      <c r="J2" s="60"/>
    </row>
    <row r="3" spans="1:12" ht="15" customHeight="1" x14ac:dyDescent="0.25">
      <c r="A3" s="77"/>
      <c r="B3" s="66" t="s">
        <v>30</v>
      </c>
      <c r="C3" s="63" t="s">
        <v>2</v>
      </c>
      <c r="D3" s="63"/>
      <c r="E3" s="66" t="s">
        <v>5</v>
      </c>
      <c r="F3" s="66"/>
      <c r="G3" s="66"/>
      <c r="H3" s="66" t="s">
        <v>26</v>
      </c>
      <c r="I3" s="66" t="s">
        <v>27</v>
      </c>
      <c r="J3" s="64" t="s">
        <v>44</v>
      </c>
    </row>
    <row r="4" spans="1:12" ht="30" customHeight="1" x14ac:dyDescent="0.25">
      <c r="A4" s="78"/>
      <c r="B4" s="79"/>
      <c r="C4" s="37" t="s">
        <v>0</v>
      </c>
      <c r="D4" s="37" t="s">
        <v>4</v>
      </c>
      <c r="E4" s="65"/>
      <c r="F4" s="65"/>
      <c r="G4" s="65"/>
      <c r="H4" s="65"/>
      <c r="I4" s="65"/>
      <c r="J4" s="65"/>
    </row>
    <row r="5" spans="1:12" ht="6" customHeight="1" x14ac:dyDescent="0.25">
      <c r="C5" s="36"/>
      <c r="D5" s="36"/>
      <c r="E5" s="36"/>
      <c r="F5" s="36"/>
      <c r="G5" s="36"/>
      <c r="H5" s="36"/>
      <c r="I5" s="36"/>
      <c r="J5" s="36"/>
    </row>
    <row r="6" spans="1:12" ht="12.75" customHeight="1" x14ac:dyDescent="0.25">
      <c r="A6" s="75" t="s">
        <v>32</v>
      </c>
      <c r="B6" s="75"/>
      <c r="C6" s="76"/>
      <c r="D6" s="76"/>
      <c r="E6" s="76"/>
      <c r="F6" s="76"/>
      <c r="G6" s="76"/>
      <c r="H6" s="76"/>
      <c r="I6" s="76"/>
      <c r="J6" s="76"/>
    </row>
    <row r="7" spans="1:12" ht="12.75" customHeight="1" x14ac:dyDescent="0.25">
      <c r="A7" s="16">
        <v>2017</v>
      </c>
      <c r="B7" s="17">
        <v>54</v>
      </c>
      <c r="C7" s="17">
        <v>8</v>
      </c>
      <c r="D7" s="41">
        <f>(C7/54)*100</f>
        <v>14.814814814814813</v>
      </c>
      <c r="E7" s="19">
        <v>150</v>
      </c>
      <c r="F7" s="19" t="s">
        <v>1</v>
      </c>
      <c r="G7" s="19">
        <v>440</v>
      </c>
      <c r="H7" s="19">
        <v>270</v>
      </c>
      <c r="I7" s="19">
        <v>250</v>
      </c>
      <c r="J7" s="19">
        <v>313.32464065070934</v>
      </c>
      <c r="K7" s="54"/>
      <c r="L7" s="54"/>
    </row>
    <row r="8" spans="1:12" ht="12.75" customHeight="1" x14ac:dyDescent="0.25">
      <c r="A8" s="16">
        <v>2018</v>
      </c>
      <c r="B8" s="14">
        <v>53</v>
      </c>
      <c r="C8" s="23">
        <v>13</v>
      </c>
      <c r="D8" s="41">
        <f>(C8/53)*100</f>
        <v>24.528301886792452</v>
      </c>
      <c r="E8" s="19">
        <v>200</v>
      </c>
      <c r="F8" s="19" t="s">
        <v>1</v>
      </c>
      <c r="G8" s="19">
        <v>400</v>
      </c>
      <c r="H8" s="19">
        <v>287</v>
      </c>
      <c r="I8" s="19">
        <v>275</v>
      </c>
      <c r="J8" s="19">
        <v>338.055724725944</v>
      </c>
    </row>
    <row r="9" spans="1:12" ht="12.75" customHeight="1" x14ac:dyDescent="0.25">
      <c r="A9" s="16">
        <v>2019</v>
      </c>
      <c r="B9" s="14">
        <v>49</v>
      </c>
      <c r="C9" s="23">
        <v>5</v>
      </c>
      <c r="D9" s="41">
        <f>C9/B9*100</f>
        <v>10.204081632653061</v>
      </c>
      <c r="E9" s="19">
        <v>200</v>
      </c>
      <c r="F9" s="19" t="s">
        <v>1</v>
      </c>
      <c r="G9" s="19">
        <v>350</v>
      </c>
      <c r="H9" s="19">
        <v>285</v>
      </c>
      <c r="I9" s="19">
        <v>275</v>
      </c>
      <c r="J9" s="19">
        <v>332.1291808771615</v>
      </c>
    </row>
    <row r="10" spans="1:12" ht="12.75" customHeight="1" x14ac:dyDescent="0.25">
      <c r="A10" s="16">
        <v>2020</v>
      </c>
      <c r="B10" s="14">
        <v>53</v>
      </c>
      <c r="C10" s="23">
        <v>8</v>
      </c>
      <c r="D10" s="41">
        <v>15.09433962264151</v>
      </c>
      <c r="E10" s="19">
        <v>200</v>
      </c>
      <c r="F10" s="19" t="s">
        <v>1</v>
      </c>
      <c r="G10" s="19">
        <v>350</v>
      </c>
      <c r="H10" s="19">
        <v>262.5</v>
      </c>
      <c r="I10" s="19">
        <v>250</v>
      </c>
      <c r="J10" s="19">
        <v>300.4435579899976</v>
      </c>
    </row>
    <row r="11" spans="1:12" ht="12.75" customHeight="1" x14ac:dyDescent="0.25">
      <c r="A11" s="16">
        <v>2021</v>
      </c>
      <c r="B11" s="14">
        <v>51</v>
      </c>
      <c r="C11" s="23">
        <v>12</v>
      </c>
      <c r="D11" s="41">
        <v>23.52941176470588</v>
      </c>
      <c r="E11" s="19">
        <v>200</v>
      </c>
      <c r="F11" s="19" t="s">
        <v>1</v>
      </c>
      <c r="G11" s="19">
        <v>450</v>
      </c>
      <c r="H11" s="19">
        <v>302.5</v>
      </c>
      <c r="I11" s="19">
        <v>275</v>
      </c>
      <c r="J11" s="19">
        <v>323.48698971415251</v>
      </c>
    </row>
    <row r="12" spans="1:12" ht="12.75" customHeight="1" x14ac:dyDescent="0.25">
      <c r="A12" s="16">
        <v>2022</v>
      </c>
      <c r="B12" s="14">
        <v>52</v>
      </c>
      <c r="C12" s="23">
        <v>9</v>
      </c>
      <c r="D12" s="41">
        <v>17.307692307692307</v>
      </c>
      <c r="E12" s="19">
        <v>200</v>
      </c>
      <c r="F12" s="19" t="s">
        <v>1</v>
      </c>
      <c r="G12" s="19">
        <v>450</v>
      </c>
      <c r="H12" s="19">
        <v>342.22</v>
      </c>
      <c r="I12" s="19">
        <v>350</v>
      </c>
      <c r="J12" s="19">
        <v>379.91718426501029</v>
      </c>
    </row>
    <row r="13" spans="1:12" ht="12.75" customHeight="1" x14ac:dyDescent="0.25">
      <c r="A13" s="16">
        <v>2023</v>
      </c>
      <c r="B13" s="14">
        <v>51</v>
      </c>
      <c r="C13" s="23">
        <v>5</v>
      </c>
      <c r="D13" s="41">
        <v>9.8039215686274517</v>
      </c>
      <c r="E13" s="19">
        <v>300</v>
      </c>
      <c r="F13" s="19" t="s">
        <v>1</v>
      </c>
      <c r="G13" s="19">
        <v>400</v>
      </c>
      <c r="H13" s="19">
        <v>360</v>
      </c>
      <c r="I13" s="19">
        <v>350</v>
      </c>
      <c r="J13" s="19">
        <v>350</v>
      </c>
    </row>
    <row r="14" spans="1:12" ht="6" customHeight="1" x14ac:dyDescent="0.25">
      <c r="A14" s="39"/>
      <c r="C14" s="36"/>
      <c r="D14" s="36"/>
      <c r="E14" s="36"/>
      <c r="F14" s="36"/>
      <c r="G14" s="36"/>
      <c r="H14" s="36"/>
      <c r="I14" s="36"/>
      <c r="J14" s="36"/>
    </row>
    <row r="15" spans="1:12" ht="15" customHeight="1" x14ac:dyDescent="0.25">
      <c r="A15" s="75" t="s">
        <v>29</v>
      </c>
      <c r="B15" s="75"/>
      <c r="C15" s="76"/>
      <c r="D15" s="76"/>
      <c r="E15" s="76"/>
      <c r="F15" s="76"/>
      <c r="G15" s="76"/>
      <c r="H15" s="76"/>
      <c r="I15" s="76"/>
      <c r="J15" s="76"/>
    </row>
    <row r="16" spans="1:12" ht="12.75" customHeight="1" x14ac:dyDescent="0.25">
      <c r="A16" s="16">
        <v>2017</v>
      </c>
      <c r="B16" s="17">
        <v>54</v>
      </c>
      <c r="C16" s="17">
        <v>24</v>
      </c>
      <c r="D16" s="41">
        <f>(C16/54)*100</f>
        <v>44.444444444444443</v>
      </c>
      <c r="E16" s="19">
        <v>100</v>
      </c>
      <c r="F16" s="19" t="s">
        <v>1</v>
      </c>
      <c r="G16" s="19">
        <v>200</v>
      </c>
      <c r="H16" s="19">
        <v>149</v>
      </c>
      <c r="I16" s="19">
        <v>150</v>
      </c>
      <c r="J16" s="19">
        <v>187.99478439042562</v>
      </c>
    </row>
    <row r="17" spans="1:10" ht="12.75" customHeight="1" x14ac:dyDescent="0.25">
      <c r="A17" s="16">
        <v>2018</v>
      </c>
      <c r="B17" s="14">
        <v>53</v>
      </c>
      <c r="C17" s="23">
        <v>28</v>
      </c>
      <c r="D17" s="41">
        <f t="shared" ref="D17" si="0">(C17/53)*100</f>
        <v>52.830188679245282</v>
      </c>
      <c r="E17" s="19">
        <v>100</v>
      </c>
      <c r="F17" s="19" t="s">
        <v>1</v>
      </c>
      <c r="G17" s="19">
        <v>250</v>
      </c>
      <c r="H17" s="19">
        <v>163</v>
      </c>
      <c r="I17" s="19">
        <v>150</v>
      </c>
      <c r="J17" s="19">
        <v>184.39403166869673</v>
      </c>
    </row>
    <row r="18" spans="1:10" ht="12.75" customHeight="1" x14ac:dyDescent="0.25">
      <c r="A18" s="16">
        <v>2019</v>
      </c>
      <c r="B18" s="14">
        <v>49</v>
      </c>
      <c r="C18" s="23">
        <v>20</v>
      </c>
      <c r="D18" s="41">
        <f t="shared" ref="D18" si="1">C18/B18*100</f>
        <v>40.816326530612244</v>
      </c>
      <c r="E18" s="19">
        <v>100</v>
      </c>
      <c r="F18" s="19" t="s">
        <v>1</v>
      </c>
      <c r="G18" s="19">
        <v>300</v>
      </c>
      <c r="H18" s="19">
        <v>154</v>
      </c>
      <c r="I18" s="19">
        <v>150</v>
      </c>
      <c r="J18" s="19">
        <v>181.16137138754263</v>
      </c>
    </row>
    <row r="19" spans="1:10" ht="12.75" customHeight="1" x14ac:dyDescent="0.25">
      <c r="A19" s="16">
        <v>2020</v>
      </c>
      <c r="B19" s="14">
        <v>53</v>
      </c>
      <c r="C19" s="23">
        <v>18</v>
      </c>
      <c r="D19" s="41">
        <v>33.962264150943398</v>
      </c>
      <c r="E19" s="19">
        <v>100</v>
      </c>
      <c r="F19" s="19" t="s">
        <v>1</v>
      </c>
      <c r="G19" s="19">
        <v>300</v>
      </c>
      <c r="H19" s="19">
        <v>157.08000000000001</v>
      </c>
      <c r="I19" s="19">
        <v>150</v>
      </c>
      <c r="J19" s="19">
        <v>180.26613479399856</v>
      </c>
    </row>
    <row r="20" spans="1:10" ht="12.75" customHeight="1" x14ac:dyDescent="0.25">
      <c r="A20" s="16">
        <v>2021</v>
      </c>
      <c r="B20" s="14">
        <v>51</v>
      </c>
      <c r="C20" s="23">
        <v>18</v>
      </c>
      <c r="D20" s="41">
        <v>35.294117647058826</v>
      </c>
      <c r="E20" s="19">
        <v>100</v>
      </c>
      <c r="F20" s="19" t="s">
        <v>1</v>
      </c>
      <c r="G20" s="19">
        <v>250</v>
      </c>
      <c r="H20" s="19">
        <v>170.56</v>
      </c>
      <c r="I20" s="19">
        <v>162.5</v>
      </c>
      <c r="J20" s="19">
        <v>191.1514030129083</v>
      </c>
    </row>
    <row r="21" spans="1:10" ht="12.75" customHeight="1" x14ac:dyDescent="0.25">
      <c r="A21" s="16">
        <v>2022</v>
      </c>
      <c r="B21" s="14">
        <v>52</v>
      </c>
      <c r="C21" s="23">
        <v>16</v>
      </c>
      <c r="D21" s="41">
        <v>30.76923076923077</v>
      </c>
      <c r="E21" s="19">
        <v>80</v>
      </c>
      <c r="F21" s="19" t="s">
        <v>1</v>
      </c>
      <c r="G21" s="19">
        <v>200</v>
      </c>
      <c r="H21" s="19">
        <v>153.44</v>
      </c>
      <c r="I21" s="19">
        <v>172.5</v>
      </c>
      <c r="J21" s="19">
        <v>187.24489795918365</v>
      </c>
    </row>
    <row r="22" spans="1:10" ht="12.75" customHeight="1" x14ac:dyDescent="0.25">
      <c r="A22" s="16">
        <v>2023</v>
      </c>
      <c r="B22" s="14">
        <v>51</v>
      </c>
      <c r="C22" s="23">
        <v>14</v>
      </c>
      <c r="D22" s="41">
        <v>27.450980392156865</v>
      </c>
      <c r="E22" s="19">
        <v>80</v>
      </c>
      <c r="F22" s="19" t="s">
        <v>1</v>
      </c>
      <c r="G22" s="19">
        <v>250</v>
      </c>
      <c r="H22" s="19">
        <v>166.43</v>
      </c>
      <c r="I22" s="19">
        <v>185</v>
      </c>
      <c r="J22" s="19">
        <v>185</v>
      </c>
    </row>
    <row r="23" spans="1:10" ht="6" customHeight="1" x14ac:dyDescent="0.25">
      <c r="A23" s="39"/>
      <c r="C23" s="36"/>
      <c r="D23" s="36"/>
      <c r="E23" s="36"/>
      <c r="F23" s="36"/>
      <c r="G23" s="36"/>
      <c r="H23" s="36"/>
      <c r="I23" s="36"/>
      <c r="J23" s="36"/>
    </row>
    <row r="24" spans="1:10" ht="15" customHeight="1" x14ac:dyDescent="0.25">
      <c r="A24" s="75" t="s">
        <v>37</v>
      </c>
      <c r="B24" s="75"/>
      <c r="C24" s="76"/>
      <c r="D24" s="76"/>
      <c r="E24" s="76"/>
      <c r="F24" s="76"/>
      <c r="G24" s="76"/>
      <c r="H24" s="76"/>
      <c r="I24" s="76"/>
      <c r="J24" s="76"/>
    </row>
    <row r="25" spans="1:10" ht="12.75" customHeight="1" x14ac:dyDescent="0.25">
      <c r="A25" s="16">
        <v>2017</v>
      </c>
      <c r="B25" s="17">
        <v>54</v>
      </c>
      <c r="C25" s="17">
        <v>20</v>
      </c>
      <c r="D25" s="41">
        <f>(C25/54)*100</f>
        <v>37.037037037037038</v>
      </c>
      <c r="E25" s="19">
        <v>100</v>
      </c>
      <c r="F25" s="19" t="s">
        <v>1</v>
      </c>
      <c r="G25" s="19">
        <v>250</v>
      </c>
      <c r="H25" s="19">
        <v>168</v>
      </c>
      <c r="I25" s="19">
        <v>150</v>
      </c>
      <c r="J25" s="19">
        <v>187.99478439042562</v>
      </c>
    </row>
    <row r="26" spans="1:10" ht="12.75" customHeight="1" x14ac:dyDescent="0.25">
      <c r="A26" s="16">
        <v>2018</v>
      </c>
      <c r="B26" s="14">
        <v>53</v>
      </c>
      <c r="C26" s="23">
        <v>25</v>
      </c>
      <c r="D26" s="41">
        <f t="shared" ref="D26" si="2">(C26/53)*100</f>
        <v>47.169811320754718</v>
      </c>
      <c r="E26" s="19">
        <v>150</v>
      </c>
      <c r="F26" s="19" t="s">
        <v>1</v>
      </c>
      <c r="G26" s="19">
        <v>215</v>
      </c>
      <c r="H26" s="19">
        <v>173</v>
      </c>
      <c r="I26" s="19">
        <v>175</v>
      </c>
      <c r="J26" s="19">
        <v>215.12637028014618</v>
      </c>
    </row>
    <row r="27" spans="1:10" ht="12.75" customHeight="1" x14ac:dyDescent="0.25">
      <c r="A27" s="16">
        <v>2019</v>
      </c>
      <c r="B27" s="14">
        <v>49</v>
      </c>
      <c r="C27" s="23">
        <v>14</v>
      </c>
      <c r="D27" s="41">
        <f t="shared" ref="D27" si="3">C27/B27*100</f>
        <v>28.571428571428569</v>
      </c>
      <c r="E27" s="19">
        <v>140</v>
      </c>
      <c r="F27" s="19" t="s">
        <v>1</v>
      </c>
      <c r="G27" s="19">
        <v>250</v>
      </c>
      <c r="H27" s="19">
        <v>180</v>
      </c>
      <c r="I27" s="19">
        <v>175</v>
      </c>
      <c r="J27" s="19">
        <v>211.35493328546639</v>
      </c>
    </row>
    <row r="28" spans="1:10" ht="12.75" customHeight="1" x14ac:dyDescent="0.25">
      <c r="A28" s="16">
        <v>2020</v>
      </c>
      <c r="B28" s="14">
        <v>53</v>
      </c>
      <c r="C28" s="23">
        <v>12</v>
      </c>
      <c r="D28" s="41">
        <v>22.641509433962266</v>
      </c>
      <c r="E28" s="19">
        <v>150</v>
      </c>
      <c r="F28" s="19" t="s">
        <v>1</v>
      </c>
      <c r="G28" s="19">
        <v>225</v>
      </c>
      <c r="H28" s="19">
        <v>183.75</v>
      </c>
      <c r="I28" s="19">
        <v>180</v>
      </c>
      <c r="J28" s="19">
        <v>216.31936175279827</v>
      </c>
    </row>
    <row r="29" spans="1:10" ht="12.75" customHeight="1" x14ac:dyDescent="0.25">
      <c r="A29" s="16">
        <v>2021</v>
      </c>
      <c r="B29" s="14">
        <v>51</v>
      </c>
      <c r="C29" s="23">
        <v>14</v>
      </c>
      <c r="D29" s="41">
        <v>27.450980392156865</v>
      </c>
      <c r="E29" s="19">
        <v>150</v>
      </c>
      <c r="F29" s="19" t="s">
        <v>1</v>
      </c>
      <c r="G29" s="19">
        <v>200</v>
      </c>
      <c r="H29" s="19">
        <v>169.29</v>
      </c>
      <c r="I29" s="19">
        <v>165</v>
      </c>
      <c r="J29" s="19">
        <v>194.0921938284915</v>
      </c>
    </row>
    <row r="30" spans="1:10" ht="12.75" customHeight="1" x14ac:dyDescent="0.25">
      <c r="A30" s="16">
        <v>2022</v>
      </c>
      <c r="B30" s="14">
        <v>52</v>
      </c>
      <c r="C30" s="23">
        <v>16</v>
      </c>
      <c r="D30" s="41">
        <v>30.76923076923077</v>
      </c>
      <c r="E30" s="19">
        <v>150</v>
      </c>
      <c r="F30" s="19" t="s">
        <v>1</v>
      </c>
      <c r="G30" s="19">
        <v>200</v>
      </c>
      <c r="H30" s="19">
        <v>187.5</v>
      </c>
      <c r="I30" s="19">
        <v>200</v>
      </c>
      <c r="J30" s="19">
        <v>217.09553386572017</v>
      </c>
    </row>
    <row r="31" spans="1:10" ht="12.75" customHeight="1" x14ac:dyDescent="0.25">
      <c r="A31" s="16">
        <v>2023</v>
      </c>
      <c r="B31" s="14">
        <v>51</v>
      </c>
      <c r="C31" s="23">
        <v>15</v>
      </c>
      <c r="D31" s="41">
        <v>29.411764705882355</v>
      </c>
      <c r="E31" s="19">
        <v>150</v>
      </c>
      <c r="F31" s="19" t="s">
        <v>1</v>
      </c>
      <c r="G31" s="19">
        <v>290</v>
      </c>
      <c r="H31" s="19">
        <v>194.33</v>
      </c>
      <c r="I31" s="19">
        <v>180</v>
      </c>
      <c r="J31" s="19">
        <v>180</v>
      </c>
    </row>
    <row r="32" spans="1:10" ht="6" customHeight="1" x14ac:dyDescent="0.25">
      <c r="A32" s="30"/>
      <c r="B32" s="33"/>
      <c r="C32" s="33"/>
      <c r="D32" s="33"/>
      <c r="E32" s="33"/>
      <c r="F32" s="33"/>
      <c r="G32" s="33"/>
      <c r="H32" s="33"/>
      <c r="I32" s="33"/>
      <c r="J32" s="33"/>
    </row>
    <row r="33" spans="1:10" x14ac:dyDescent="0.25">
      <c r="A33" s="61" t="s">
        <v>23</v>
      </c>
      <c r="B33" s="62"/>
      <c r="C33" s="62"/>
      <c r="D33" s="62"/>
      <c r="E33" s="62"/>
      <c r="F33" s="62"/>
      <c r="G33" s="62"/>
      <c r="H33" s="62"/>
      <c r="I33" s="62"/>
      <c r="J33" s="62"/>
    </row>
  </sheetData>
  <mergeCells count="12">
    <mergeCell ref="A6:J6"/>
    <mergeCell ref="A15:J15"/>
    <mergeCell ref="A24:J24"/>
    <mergeCell ref="A33:J33"/>
    <mergeCell ref="A2:J2"/>
    <mergeCell ref="A3:A4"/>
    <mergeCell ref="B3:B4"/>
    <mergeCell ref="C3:D3"/>
    <mergeCell ref="E3:G4"/>
    <mergeCell ref="H3:H4"/>
    <mergeCell ref="I3:I4"/>
    <mergeCell ref="J3:J4"/>
  </mergeCells>
  <hyperlinks>
    <hyperlink ref="I1" location="Innehåll!A1" display="Till innehållsförteckningen" xr:uid="{00000000-0004-0000-1800-000000000000}"/>
  </hyperlinks>
  <pageMargins left="0.7" right="0.7" top="0.75" bottom="0.75" header="0.3" footer="0.3"/>
  <pageSetup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23</vt:i4>
      </vt:variant>
      <vt:variant>
        <vt:lpstr>Namngivna områden</vt:lpstr>
      </vt:variant>
      <vt:variant>
        <vt:i4>31</vt:i4>
      </vt:variant>
    </vt:vector>
  </HeadingPairs>
  <TitlesOfParts>
    <vt:vector size="54" baseType="lpstr">
      <vt:lpstr>Försättsblad</vt:lpstr>
      <vt:lpstr>Förklaringar</vt:lpstr>
      <vt:lpstr>Innehåll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'1'!_Toc259450346</vt:lpstr>
      <vt:lpstr>'2'!_Toc259450346</vt:lpstr>
      <vt:lpstr>'3'!_Toc259450346</vt:lpstr>
      <vt:lpstr>'4'!_Toc259450346</vt:lpstr>
      <vt:lpstr>'5'!_Toc259450346</vt:lpstr>
      <vt:lpstr>'6'!_Toc259450346</vt:lpstr>
      <vt:lpstr>'7'!_Toc259450346</vt:lpstr>
      <vt:lpstr>'8'!_Toc259450346</vt:lpstr>
      <vt:lpstr>'1'!Utskriftsområde</vt:lpstr>
      <vt:lpstr>'10'!Utskriftsområde</vt:lpstr>
      <vt:lpstr>'11'!Utskriftsområde</vt:lpstr>
      <vt:lpstr>'12'!Utskriftsområde</vt:lpstr>
      <vt:lpstr>'13'!Utskriftsområde</vt:lpstr>
      <vt:lpstr>'14'!Utskriftsområde</vt:lpstr>
      <vt:lpstr>'15'!Utskriftsområde</vt:lpstr>
      <vt:lpstr>'16'!Utskriftsområde</vt:lpstr>
      <vt:lpstr>'17'!Utskriftsområde</vt:lpstr>
      <vt:lpstr>'18'!Utskriftsområde</vt:lpstr>
      <vt:lpstr>'19'!Utskriftsområde</vt:lpstr>
      <vt:lpstr>'2'!Utskriftsområde</vt:lpstr>
      <vt:lpstr>'20'!Utskriftsområde</vt:lpstr>
      <vt:lpstr>'3'!Utskriftsområde</vt:lpstr>
      <vt:lpstr>'4'!Utskriftsområde</vt:lpstr>
      <vt:lpstr>'5'!Utskriftsområde</vt:lpstr>
      <vt:lpstr>'6'!Utskriftsområde</vt:lpstr>
      <vt:lpstr>'7'!Utskriftsområde</vt:lpstr>
      <vt:lpstr>'8'!Utskriftsområde</vt:lpstr>
      <vt:lpstr>'9'!Utskriftsområde</vt:lpstr>
      <vt:lpstr>Förklaringar!Utskriftsområde</vt:lpstr>
      <vt:lpstr>Försättsblad!Utskriftsområde</vt:lpstr>
      <vt:lpstr>Innehåll!Utskriftsområde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Ulf</dc:creator>
  <cp:lastModifiedBy>Jimmie Hjärtström</cp:lastModifiedBy>
  <cp:lastPrinted>2022-03-25T13:26:21Z</cp:lastPrinted>
  <dcterms:created xsi:type="dcterms:W3CDTF">2010-03-11T13:50:30Z</dcterms:created>
  <dcterms:modified xsi:type="dcterms:W3CDTF">2024-04-22T19:19:53Z</dcterms:modified>
</cp:coreProperties>
</file>