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I:\Material\Publikationer\Övriga publikationer\Ungas ansk. via sociala medier\"/>
    </mc:Choice>
  </mc:AlternateContent>
  <xr:revisionPtr revIDLastSave="0" documentId="13_ncr:1_{D76578EE-708A-4242-AE4B-9BA5FC9BBCF7}" xr6:coauthVersionLast="47" xr6:coauthVersionMax="47" xr10:uidLastSave="{00000000-0000-0000-0000-000000000000}"/>
  <bookViews>
    <workbookView xWindow="-108" yWindow="-108" windowWidth="30936" windowHeight="16896" activeTab="1" xr2:uid="{F68E5D79-13A0-45B2-A01D-730FB95CA9A8}"/>
  </bookViews>
  <sheets>
    <sheet name="Försättsblad" sheetId="60" r:id="rId1"/>
    <sheet name="Förklaringar" sheetId="61" r:id="rId2"/>
    <sheet name="Tabellförteckning" sheetId="59" r:id="rId3"/>
    <sheet name="1" sheetId="33" r:id="rId4"/>
    <sheet name="2" sheetId="40" r:id="rId5"/>
    <sheet name="3" sheetId="47" r:id="rId6"/>
    <sheet name="4" sheetId="42" r:id="rId7"/>
    <sheet name="5" sheetId="43" r:id="rId8"/>
    <sheet name="7" sheetId="39" r:id="rId9"/>
    <sheet name="6" sheetId="38" r:id="rId10"/>
    <sheet name="8" sheetId="45" r:id="rId11"/>
    <sheet name="9" sheetId="46" r:id="rId12"/>
    <sheet name="10" sheetId="56" r:id="rId13"/>
    <sheet name="11" sheetId="49" r:id="rId14"/>
    <sheet name="12" sheetId="50" r:id="rId15"/>
    <sheet name="13" sheetId="44" r:id="rId16"/>
    <sheet name="14" sheetId="53" r:id="rId17"/>
    <sheet name="15" sheetId="54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9" l="1"/>
  <c r="B13" i="59"/>
  <c r="B12" i="59"/>
  <c r="B11" i="59"/>
  <c r="B16" i="59"/>
  <c r="B15" i="59"/>
  <c r="B10" i="59"/>
  <c r="B9" i="59"/>
  <c r="B8" i="59"/>
  <c r="B7" i="59"/>
  <c r="B6" i="59"/>
  <c r="B5" i="59"/>
  <c r="B4" i="59"/>
  <c r="B3" i="59"/>
  <c r="B2" i="59"/>
  <c r="C17" i="54"/>
  <c r="C18" i="54" s="1"/>
  <c r="D17" i="54"/>
  <c r="D18" i="54" s="1"/>
  <c r="E17" i="54"/>
  <c r="E18" i="54" s="1"/>
  <c r="F17" i="54"/>
  <c r="F18" i="54" s="1"/>
  <c r="G17" i="54"/>
  <c r="G18" i="54" s="1"/>
  <c r="J17" i="54"/>
  <c r="J18" i="54" s="1"/>
  <c r="H17" i="54"/>
  <c r="H18" i="54" s="1"/>
  <c r="I17" i="54"/>
  <c r="I18" i="54" s="1"/>
  <c r="B17" i="54"/>
  <c r="B18" i="54" s="1"/>
  <c r="E26" i="53"/>
  <c r="E27" i="53" s="1"/>
  <c r="F26" i="53"/>
  <c r="F27" i="53" s="1"/>
  <c r="G26" i="53"/>
  <c r="G27" i="53" s="1"/>
  <c r="J26" i="53"/>
  <c r="J27" i="53" s="1"/>
  <c r="H26" i="53"/>
  <c r="H27" i="53" s="1"/>
  <c r="I26" i="53"/>
  <c r="I27" i="53" s="1"/>
  <c r="D26" i="53"/>
  <c r="D27" i="53" s="1"/>
  <c r="C26" i="53"/>
  <c r="C27" i="53" s="1"/>
  <c r="B26" i="53"/>
  <c r="B27" i="53" s="1"/>
</calcChain>
</file>

<file path=xl/sharedStrings.xml><?xml version="1.0" encoding="utf-8"?>
<sst xmlns="http://schemas.openxmlformats.org/spreadsheetml/2006/main" count="342" uniqueCount="185">
  <si>
    <t>16 år</t>
  </si>
  <si>
    <t>17 år</t>
  </si>
  <si>
    <t>18 år</t>
  </si>
  <si>
    <t>19 år</t>
  </si>
  <si>
    <t>20 år</t>
  </si>
  <si>
    <t>21 år</t>
  </si>
  <si>
    <t>Från langare</t>
  </si>
  <si>
    <t>Köpte själv på restaurang</t>
  </si>
  <si>
    <t>Köpte själv i butik</t>
  </si>
  <si>
    <t>Det var billigaste sättet att få tag på alkohol</t>
  </si>
  <si>
    <t>Kunde få alkoholen levererad</t>
  </si>
  <si>
    <t>För ung(a) för att handla på annat sätt</t>
  </si>
  <si>
    <t>Ville prova av nyfikenhet</t>
  </si>
  <si>
    <t>Annan orsak</t>
  </si>
  <si>
    <t>1 gång</t>
  </si>
  <si>
    <t>Fler än 10 gånger</t>
  </si>
  <si>
    <t>Totalt</t>
  </si>
  <si>
    <t>Män</t>
  </si>
  <si>
    <t>Kvinnor</t>
  </si>
  <si>
    <t>Alla</t>
  </si>
  <si>
    <t>a) Livstidskonsument</t>
  </si>
  <si>
    <t>b) Årskonsument</t>
  </si>
  <si>
    <t>c) Månadskonsument</t>
  </si>
  <si>
    <t>16–17 år</t>
  </si>
  <si>
    <t>18–19 år</t>
  </si>
  <si>
    <t>20–21 år</t>
  </si>
  <si>
    <t>Annat</t>
  </si>
  <si>
    <t xml:space="preserve">Minns ej </t>
  </si>
  <si>
    <t>Instagram</t>
  </si>
  <si>
    <t>Discord</t>
  </si>
  <si>
    <t>Facebook</t>
  </si>
  <si>
    <t>Flashback</t>
  </si>
  <si>
    <t>Pinterest</t>
  </si>
  <si>
    <t>Snapchat</t>
  </si>
  <si>
    <t>TikTok</t>
  </si>
  <si>
    <t>Twitch</t>
  </si>
  <si>
    <t>Twitter</t>
  </si>
  <si>
    <t>YouTube</t>
  </si>
  <si>
    <t>a) Alkoholdebut</t>
  </si>
  <si>
    <t>b) Berusningsdebut</t>
  </si>
  <si>
    <t xml:space="preserve">Från förälder/vårdnadshavare </t>
  </si>
  <si>
    <t>Från äldre kompis/syskon/partner</t>
  </si>
  <si>
    <t>Från jämnårig kompis/syskon/partner</t>
  </si>
  <si>
    <t>Från bekant från sociala medier</t>
  </si>
  <si>
    <t>Tillverkade själv</t>
  </si>
  <si>
    <t>På annat sätt</t>
  </si>
  <si>
    <t>Andelen som a) druckit alkohol någon gång, b) under de senaste 12 månaderna och c) under de senaste 30 dagarna. 16–21 år, 2021.</t>
  </si>
  <si>
    <t>Andelen som under de senaste 12 månaderna sett alkoholreklam från företag på sociala medier. 16–21 år, 2021.</t>
  </si>
  <si>
    <t>Andelen som anser att det är enkelt/mycket enkelt att få tag på alkohol. 16–21 år, 2021.</t>
  </si>
  <si>
    <t>-</t>
  </si>
  <si>
    <t xml:space="preserve">Från annan person </t>
  </si>
  <si>
    <t>Sannolikt</t>
  </si>
  <si>
    <t>Varken eller</t>
  </si>
  <si>
    <t>Osannolikt</t>
  </si>
  <si>
    <t>Vet ej</t>
  </si>
  <si>
    <t>a) Någon gång</t>
  </si>
  <si>
    <t>b) Senaste 12 månaderna</t>
  </si>
  <si>
    <t xml:space="preserve">Det var snabbaste sättet att få tag på alkohol </t>
  </si>
  <si>
    <t xml:space="preserve">Det var enklaste sättet att få tag på alkohol </t>
  </si>
  <si>
    <t>2–5 gånger</t>
  </si>
  <si>
    <t>6–10 gånger</t>
  </si>
  <si>
    <t>0 gånger</t>
  </si>
  <si>
    <t>Ej druckit alkohol (n=1281)</t>
  </si>
  <si>
    <t>Druckit alkohol (3731)</t>
  </si>
  <si>
    <t>Män (n=1473)</t>
  </si>
  <si>
    <t>Kvinnor (n=2258)</t>
  </si>
  <si>
    <t>(n=411)</t>
  </si>
  <si>
    <t>Köpt alkohol via privatkonto på sociala medier, någon gång (n=411)</t>
  </si>
  <si>
    <t>Langare/socmed-bekant/annan person</t>
  </si>
  <si>
    <t>Andelen som, själv eller tillsammans med andra, handlat alkohol av privatperson via sociala medier a) någon gång b) senaste 12 månaderna. 16–21 år, 2021.</t>
  </si>
  <si>
    <t>Druckit någon gång (n=3731)</t>
  </si>
  <si>
    <t>Druckit de senaste 12 månaderna (n=3511)</t>
  </si>
  <si>
    <t>Druckit de senaste 30 dagarna (n=2565)</t>
  </si>
  <si>
    <t>Riskkonsumerat de senaste 12 månaderna (n=1970)</t>
  </si>
  <si>
    <t>Druckit alkohol, men inte riskkonsumerat under de senaste 12 månaderna (n=1617)</t>
  </si>
  <si>
    <t>Blekinge (n=186)</t>
  </si>
  <si>
    <t>Dalarna (n=203</t>
  </si>
  <si>
    <t>Gotland (n=198)</t>
  </si>
  <si>
    <t>Gävleborg (n=219)</t>
  </si>
  <si>
    <t>Halland (n=241)</t>
  </si>
  <si>
    <t>Jämtland (n=238)</t>
  </si>
  <si>
    <t>Jönköping (n=239)</t>
  </si>
  <si>
    <t>Kalmar (n=219)</t>
  </si>
  <si>
    <t>Kronoberg (n=227)</t>
  </si>
  <si>
    <t>Norrbotten (n=238)</t>
  </si>
  <si>
    <t>Skåne (n=242)</t>
  </si>
  <si>
    <t>Stockholm (n=309)</t>
  </si>
  <si>
    <t>Sörmland (n=231)</t>
  </si>
  <si>
    <t>Uppsala (n=298)</t>
  </si>
  <si>
    <t>Värmland (n=213)</t>
  </si>
  <si>
    <t>Västerbotten (n=277)</t>
  </si>
  <si>
    <t>Västernorrland (n=212)</t>
  </si>
  <si>
    <t>Västmanland (n=203)</t>
  </si>
  <si>
    <t>Västra Götaland (n=292)</t>
  </si>
  <si>
    <t>Örebro (n=254)</t>
  </si>
  <si>
    <t>Östergötland (n=273)</t>
  </si>
  <si>
    <t>Köpte själv i butik/på restaurang</t>
  </si>
  <si>
    <t>a) Bland 16-17-åringar.</t>
  </si>
  <si>
    <t>Debutålder alkohol (n=3731)</t>
  </si>
  <si>
    <t>Fått alkohol från langare/bekant på sociala medier/annan (n=3731)</t>
  </si>
  <si>
    <t>Sett alkoholreklam från företag senaste 12 månaderna på sociala medier och ej druckit alkohol
(n=442)</t>
  </si>
  <si>
    <t>Sett alkoholreklam från företag senaste 12 månaderna på sociala medier och druckit alkohol
(n=1594)</t>
  </si>
  <si>
    <r>
      <t>Enkelt att få tag på alkohol</t>
    </r>
    <r>
      <rPr>
        <vertAlign val="superscript"/>
        <sz val="10"/>
        <color theme="1"/>
        <rFont val="Arial"/>
        <family val="2"/>
      </rPr>
      <t>a)</t>
    </r>
    <r>
      <rPr>
        <sz val="10"/>
        <color theme="1"/>
        <rFont val="Arial"/>
        <family val="2"/>
      </rPr>
      <t xml:space="preserve"> (n=1651)</t>
    </r>
  </si>
  <si>
    <t>Enkelt att få tag på alkohol (n=5012)</t>
  </si>
  <si>
    <t>..</t>
  </si>
  <si>
    <t>A Storstäder och storstadsnära kommuner</t>
  </si>
  <si>
    <t>B Större städer och kommuner nära större städer</t>
  </si>
  <si>
    <t>C Mindre städer/tätorter och landsbygdskommuner</t>
  </si>
  <si>
    <t>A1, Storstäder (n=245)</t>
  </si>
  <si>
    <t>A2, Pendlingskommun nära storstad (n=406)</t>
  </si>
  <si>
    <t>B1, Större stad (n=1822)</t>
  </si>
  <si>
    <t>B2, Pendlingskommun nära större stad (n=434)</t>
  </si>
  <si>
    <t>B3, Långpendlingskommun nära större stad (n=375)</t>
  </si>
  <si>
    <t>C1, Mindre stad/tätort (n=1024)</t>
  </si>
  <si>
    <t>C2, Pendlingskommun nära mindre stad/tätort (n=305)</t>
  </si>
  <si>
    <t>C3, Landsbygdskommun (n=303)</t>
  </si>
  <si>
    <t>C4, Landsbygdskommun med besöksnäring (n=98)</t>
  </si>
  <si>
    <t>Från närstående (kompis/syskon/
partner/förälder/vårdnadshavare)</t>
  </si>
  <si>
    <t>Fått alkohol från langare/bekant på sociala medier/annan person (n=3731)</t>
  </si>
  <si>
    <t>Tabell 1</t>
  </si>
  <si>
    <t>Tabell 2</t>
  </si>
  <si>
    <t>Tabell 3</t>
  </si>
  <si>
    <t>Tabell 4</t>
  </si>
  <si>
    <t>Tabell 5</t>
  </si>
  <si>
    <t>Tabell 6</t>
  </si>
  <si>
    <t>Tabell 7</t>
  </si>
  <si>
    <t>Tabell 8</t>
  </si>
  <si>
    <t>Tabell 9</t>
  </si>
  <si>
    <t>Tabell 10</t>
  </si>
  <si>
    <t>Tabell 11</t>
  </si>
  <si>
    <t>Tabell 12</t>
  </si>
  <si>
    <t>Tabell 13</t>
  </si>
  <si>
    <t>Tabell 14</t>
  </si>
  <si>
    <t>Tabell 15</t>
  </si>
  <si>
    <t>Standardavvikelse</t>
  </si>
  <si>
    <t>Variationskoefficient</t>
  </si>
  <si>
    <t>Debutålder alkohol bland konsumenter (n=3731)</t>
  </si>
  <si>
    <t>Alkoholvanor och anskaffning av alkohol, efter SKR-indelning. 16–21 år, 2021.</t>
  </si>
  <si>
    <t>Druckit alkohol</t>
  </si>
  <si>
    <t xml:space="preserve">Druckit alkohol senaste 30 dagarna </t>
  </si>
  <si>
    <t>Riskkonsumerat senaste 12 månaderna (AUDIT-C)</t>
  </si>
  <si>
    <t>Enkelt att få tag på alkohol</t>
  </si>
  <si>
    <t>Handlat alkohol på sociala medier någon gång</t>
  </si>
  <si>
    <t>Handlat alkohol på sociala medier de senaste 12 månaderna</t>
  </si>
  <si>
    <t xml:space="preserve">Riskkonsumerat senaste 12 månaderna </t>
  </si>
  <si>
    <t xml:space="preserve">Druckit alkohol </t>
  </si>
  <si>
    <t xml:space="preserve">Handlat alkohol på sociala medier någon gång </t>
  </si>
  <si>
    <t xml:space="preserve">Handlat alkohol på sociala medier de senaste 12 månaderna </t>
  </si>
  <si>
    <t>Riket (n=5012)</t>
  </si>
  <si>
    <t xml:space="preserve">Ungas alkoholanskaffning via sociala medier
</t>
  </si>
  <si>
    <r>
      <t xml:space="preserve">Tabellbilaga till rapporten </t>
    </r>
    <r>
      <rPr>
        <i/>
        <sz val="10"/>
        <color theme="1"/>
        <rFont val="Gill Sans MT"/>
        <family val="2"/>
        <scheme val="major"/>
      </rPr>
      <t>Ungas alkoholanskaffning via sociala medier</t>
    </r>
    <r>
      <rPr>
        <sz val="10"/>
        <color theme="1"/>
        <rFont val="Gill Sans MT"/>
        <family val="2"/>
        <scheme val="major"/>
      </rPr>
      <t xml:space="preserve">
</t>
    </r>
  </si>
  <si>
    <t>Beskrivning:</t>
  </si>
  <si>
    <t>Begrepp:</t>
  </si>
  <si>
    <t>Tecken/märkning:</t>
  </si>
  <si>
    <t>Förklaring:</t>
  </si>
  <si>
    <t>Ingen frekvens (dvs. ingen respondent har angett svarsalternativet).</t>
  </si>
  <si>
    <t>Uppgift saknas eller är för osäker för att återges (t.ex. då respondentunderlaget understiger 50 individer).</t>
  </si>
  <si>
    <t>.</t>
  </si>
  <si>
    <t>Procenttal avrundat till 0 (dvs. svarsalternativet har angetts av minst en respondent men färre än 0,5 procent).</t>
  </si>
  <si>
    <t>n</t>
  </si>
  <si>
    <t>Antal respondenter (bastal för beräkningen) i tabeller där filtreringar av totalmaterialet gjorts.</t>
  </si>
  <si>
    <t>Kontakt:</t>
  </si>
  <si>
    <t>Publicerat:</t>
  </si>
  <si>
    <t xml:space="preserve">Ett flertal olika begrepp förekommer vilka får sin definition i respektive tabell. </t>
  </si>
  <si>
    <t>ulf.guttormsson@can.se, viktoria.astrom@can.se</t>
  </si>
  <si>
    <t>Nummer</t>
  </si>
  <si>
    <t>Titel</t>
  </si>
  <si>
    <t>Anskaffningssätt vid senaste konsumtionstillfället (bland de som druckit någon gång). Procent. 16–21 år, 2021.</t>
  </si>
  <si>
    <t>Sannolikheten att själv eller tillsammans med andra, fråga en främmande person "på stan" om hjälp att skaffa alkohol, bland de som druckit alkohol.  Procent. 16–21 år, 2021.</t>
  </si>
  <si>
    <t>(n=3731)</t>
  </si>
  <si>
    <t>Andelen i olika respondentgrupper som nämnt nedanstående sociala medieplattformar i följande sammanhang. 16–21 år, 2021.</t>
  </si>
  <si>
    <t>Sett erbjudanden på privata konton på sociala medier om att köpa alkohol
(n=5012)</t>
  </si>
  <si>
    <r>
      <t xml:space="preserve">Denna excelfil utgörs av tabeller innehållande data hämtat från CAN:s undersökning </t>
    </r>
    <r>
      <rPr>
        <i/>
        <sz val="10"/>
        <color theme="1"/>
        <rFont val="Arial"/>
        <family val="2"/>
      </rPr>
      <t>Ungas alkoholanskaffning via sociala medier</t>
    </r>
    <r>
      <rPr>
        <sz val="10"/>
        <color theme="1"/>
        <rFont val="Arial"/>
        <family val="2"/>
      </rPr>
      <t>. Flera decimaler finns tillgängliga men är dolda i denna bilaga.
För mer information om undersökningarna hänvisas till CAN-rapporterna x och x vilka kan laddas ner från www.can.se.</t>
    </r>
  </si>
  <si>
    <t>Uppgift finns ej  (p.g.a. att frågan inte har ställts, etc).</t>
  </si>
  <si>
    <t>Genomsnittlig debutålder för a) de som druckit alkohol och b) de som druckit sig berusade. 16–21 år, 2021.</t>
  </si>
  <si>
    <t>Andelen som riskkonsumerat de senaste 12 månaderna (enligt AUDIT-C). 16–21 år, 2021.</t>
  </si>
  <si>
    <t>Alkoholvanor och anskaffning av alkohol, efter län. 16–21 år, 2021.</t>
  </si>
  <si>
    <t>Andelen som handlat alkohol av privatperson via sociala medier a) någon gång b) senaste 12 månaderna efter alkoholkonsumtion. 16–21 år, 2021.</t>
  </si>
  <si>
    <t>Anledning till att ha handlat alkohol av privatperson via sociala medier (bland de som gjort detta någon gång). Procent. 16–21 år, 2021.</t>
  </si>
  <si>
    <t>Andelen som någonsin sett erbjudande om att handla alkohol av privatperson via sociala medier. 16–21 år, 2021.</t>
  </si>
  <si>
    <t>Alla (n=5012)</t>
  </si>
  <si>
    <t>Totalt (n=3731)</t>
  </si>
  <si>
    <t>Beställningsfrekvens under de senaste 12 månaderna bland de som någon gång handlat alkohol av privatperson via sociala medier, respektive alla svarande. Procent. 16–21 år, 2021.</t>
  </si>
  <si>
    <t>Någon gång handlat via sociala medier (n=411)</t>
  </si>
  <si>
    <t>2022-02-10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</si>
</sst>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6" x14ac:knownFonts="1">
    <font>
      <sz val="10"/>
      <color theme="1"/>
      <name val="Gill Sans MT"/>
      <family val="2"/>
      <scheme val="major"/>
    </font>
    <font>
      <sz val="11"/>
      <color theme="1"/>
      <name val="Gill Sans MT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Gill Sans MT"/>
      <family val="2"/>
      <scheme val="major"/>
    </font>
    <font>
      <sz val="10"/>
      <color indexed="8"/>
      <name val="Arial"/>
      <family val="2"/>
    </font>
    <font>
      <vertAlign val="superscript"/>
      <sz val="10"/>
      <color theme="1"/>
      <name val="Arial"/>
      <family val="2"/>
    </font>
    <font>
      <sz val="8"/>
      <name val="Gill Sans MT"/>
      <family val="2"/>
      <scheme val="major"/>
    </font>
    <font>
      <sz val="18"/>
      <color theme="1"/>
      <name val="Gill Sans MT"/>
      <family val="2"/>
      <scheme val="minor"/>
    </font>
    <font>
      <i/>
      <sz val="10"/>
      <color theme="1"/>
      <name val="Gill Sans MT"/>
      <family val="2"/>
      <scheme val="major"/>
    </font>
    <font>
      <u/>
      <sz val="11"/>
      <color theme="10"/>
      <name val="Gill Sans MT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4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2" applyFont="1"/>
    <xf numFmtId="1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4" fillId="0" borderId="0" xfId="5" applyFont="1"/>
    <xf numFmtId="0" fontId="4" fillId="0" borderId="2" xfId="3" applyFont="1" applyBorder="1"/>
    <xf numFmtId="0" fontId="4" fillId="0" borderId="0" xfId="6"/>
    <xf numFmtId="1" fontId="2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4" fillId="0" borderId="0" xfId="4" applyFont="1" applyFill="1"/>
    <xf numFmtId="0" fontId="2" fillId="0" borderId="0" xfId="0" applyFont="1" applyFill="1" applyAlignment="1">
      <alignment horizontal="center" wrapText="1"/>
    </xf>
    <xf numFmtId="0" fontId="6" fillId="0" borderId="0" xfId="5" applyFont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1" fontId="2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5" fillId="0" borderId="0" xfId="7"/>
    <xf numFmtId="0" fontId="6" fillId="0" borderId="0" xfId="7" applyFont="1"/>
    <xf numFmtId="0" fontId="2" fillId="0" borderId="1" xfId="0" applyFont="1" applyBorder="1" applyAlignment="1">
      <alignment horizontal="center" wrapText="1"/>
    </xf>
    <xf numFmtId="0" fontId="5" fillId="0" borderId="0" xfId="8"/>
    <xf numFmtId="0" fontId="5" fillId="0" borderId="0" xfId="9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" xfId="0" applyFont="1" applyFill="1" applyBorder="1"/>
    <xf numFmtId="0" fontId="2" fillId="0" borderId="0" xfId="0" applyFont="1" applyBorder="1"/>
    <xf numFmtId="0" fontId="3" fillId="0" borderId="1" xfId="0" applyFont="1" applyFill="1" applyBorder="1"/>
    <xf numFmtId="1" fontId="9" fillId="0" borderId="2" xfId="12" applyNumberFormat="1" applyFont="1" applyBorder="1" applyAlignment="1">
      <alignment horizontal="center" vertical="top"/>
    </xf>
    <xf numFmtId="1" fontId="9" fillId="0" borderId="0" xfId="12" applyNumberFormat="1" applyFont="1" applyAlignment="1">
      <alignment horizontal="center" vertical="top"/>
    </xf>
    <xf numFmtId="164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9" fillId="0" borderId="0" xfId="12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13" applyFont="1" applyBorder="1" applyAlignment="1">
      <alignment horizontal="center" wrapText="1"/>
    </xf>
    <xf numFmtId="0" fontId="0" fillId="0" borderId="0" xfId="0" applyBorder="1"/>
    <xf numFmtId="0" fontId="2" fillId="0" borderId="0" xfId="13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0" xfId="0" applyFont="1" applyFill="1"/>
    <xf numFmtId="0" fontId="7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2" fillId="0" borderId="0" xfId="13" applyFont="1" applyBorder="1" applyAlignment="1">
      <alignment horizontal="left"/>
    </xf>
    <xf numFmtId="0" fontId="0" fillId="0" borderId="2" xfId="0" applyBorder="1"/>
    <xf numFmtId="0" fontId="0" fillId="0" borderId="0" xfId="0" applyFill="1"/>
    <xf numFmtId="0" fontId="0" fillId="0" borderId="2" xfId="0" applyFill="1" applyBorder="1"/>
    <xf numFmtId="0" fontId="2" fillId="0" borderId="2" xfId="13" applyFont="1" applyFill="1" applyBorder="1" applyAlignment="1">
      <alignment horizontal="center" wrapText="1"/>
    </xf>
    <xf numFmtId="0" fontId="2" fillId="0" borderId="1" xfId="13" applyFont="1" applyFill="1" applyBorder="1" applyAlignment="1">
      <alignment horizontal="center" wrapText="1"/>
    </xf>
    <xf numFmtId="0" fontId="2" fillId="0" borderId="0" xfId="13" applyFont="1" applyFill="1" applyAlignment="1">
      <alignment horizontal="left"/>
    </xf>
    <xf numFmtId="0" fontId="3" fillId="0" borderId="1" xfId="13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1" fontId="2" fillId="0" borderId="0" xfId="0" applyNumberFormat="1" applyFont="1" applyFill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11" applyFont="1"/>
    <xf numFmtId="0" fontId="2" fillId="0" borderId="1" xfId="13" applyFont="1" applyFill="1" applyBorder="1" applyAlignment="1">
      <alignment horizontal="center"/>
    </xf>
    <xf numFmtId="0" fontId="0" fillId="0" borderId="1" xfId="0" applyFill="1" applyBorder="1"/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wrapText="1"/>
    </xf>
    <xf numFmtId="0" fontId="15" fillId="0" borderId="0" xfId="14" applyFont="1" applyBorder="1" applyAlignment="1">
      <alignment wrapText="1"/>
    </xf>
    <xf numFmtId="0" fontId="2" fillId="0" borderId="2" xfId="13" applyFont="1" applyFill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49" fontId="2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right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1" fontId="6" fillId="0" borderId="0" xfId="10" applyNumberFormat="1" applyFont="1" applyFill="1" applyAlignment="1">
      <alignment horizontal="center"/>
    </xf>
    <xf numFmtId="0" fontId="0" fillId="0" borderId="2" xfId="0" applyBorder="1" applyAlignment="1">
      <alignment wrapText="1"/>
    </xf>
    <xf numFmtId="1" fontId="6" fillId="0" borderId="0" xfId="1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3" xfId="13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horizontal="left" wrapText="1"/>
    </xf>
  </cellXfs>
  <cellStyles count="15">
    <cellStyle name="Hyperlänk" xfId="14" builtinId="8"/>
    <cellStyle name="Normal" xfId="0" builtinId="0" customBuiltin="1"/>
    <cellStyle name="Normal 2" xfId="1" xr:uid="{FD28224C-518B-45F9-9C9D-851B9D667471}"/>
    <cellStyle name="Normal 3" xfId="13" xr:uid="{689D55EB-FCAF-4A0C-A415-2858015B837B}"/>
    <cellStyle name="Normal_10" xfId="9" xr:uid="{32B6A193-42B0-40DF-ACCE-D65CBE649F4F}"/>
    <cellStyle name="Normal_11_1" xfId="10" xr:uid="{5BB73D2B-784A-4619-A323-E7698EB1F739}"/>
    <cellStyle name="Normal_2" xfId="2" xr:uid="{010712B4-95CB-40CB-8D6D-AA58EC39634B}"/>
    <cellStyle name="Normal_3" xfId="5" xr:uid="{3374BFCB-948E-4267-A45A-D1610854081C}"/>
    <cellStyle name="Normal_3 AUDITC" xfId="8" xr:uid="{CBCED7D9-0103-4D41-BEAA-A0388A133BA4}"/>
    <cellStyle name="Normal_4 (tillg)" xfId="6" xr:uid="{3678F357-3C9C-4B7B-8153-333959FFD165}"/>
    <cellStyle name="Normal_4_1" xfId="4" xr:uid="{A7940160-738A-4D09-8FFB-2A89164F026E}"/>
    <cellStyle name="Normal_7" xfId="11" xr:uid="{209BD9E7-C900-467E-93E9-6981858313D4}"/>
    <cellStyle name="Normal_8" xfId="7" xr:uid="{DEBDC652-3B8C-4CF3-8C86-4DB9070F5659}"/>
    <cellStyle name="Normal_AUDIT-C" xfId="12" xr:uid="{8597B9F9-B56F-426C-B331-2FB86D982F0E}"/>
    <cellStyle name="Normal_Rätt Reklam_1" xfId="3" xr:uid="{C9C85661-C3A3-40E3-BBDB-AE8FAB989741}"/>
  </cellStyles>
  <dxfs count="4">
    <dxf>
      <fill>
        <patternFill>
          <bgColor rgb="FFEAE9EE"/>
        </patternFill>
      </fill>
    </dxf>
    <dxf>
      <font>
        <b/>
        <i val="0"/>
      </font>
    </dxf>
    <dxf>
      <font>
        <b/>
        <i val="0"/>
      </font>
      <border>
        <top style="thick">
          <color auto="1"/>
        </top>
        <bottom style="thick">
          <color auto="1"/>
        </bottom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1" defaultTableStyle="CAN_Default" defaultPivotStyle="PivotStyleLight16">
    <tableStyle name="CAN_Default" pivot="0" count="4" xr9:uid="{6FC187B7-AFB7-4D11-8EBB-601046576DC3}">
      <tableStyleElement type="wholeTable" dxfId="3"/>
      <tableStyleElement type="headerRow" dxfId="2"/>
      <tableStyleElement type="totalRow" dxfId="1"/>
      <tableStyleElement type="secondRowStripe" dxfId="0"/>
    </tableStyle>
  </tableStyles>
  <colors>
    <mruColors>
      <color rgb="FFEAE9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162911</xdr:colOff>
      <xdr:row>12</xdr:row>
      <xdr:rowOff>36787</xdr:rowOff>
    </xdr:from>
    <xdr:ext cx="4787735" cy="608771"/>
    <xdr:pic>
      <xdr:nvPicPr>
        <xdr:cNvPr id="2" name="Bildobjekt 1">
          <a:extLst>
            <a:ext uri="{FF2B5EF4-FFF2-40B4-BE49-F238E27FC236}">
              <a16:creationId xmlns:a16="http://schemas.microsoft.com/office/drawing/2014/main" id="{47E8FBA5-39D5-49B6-9AF6-4775B59C5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2511" y="2622332"/>
          <a:ext cx="4787735" cy="6087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CAN">
  <a:themeElements>
    <a:clrScheme name="CAN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004687"/>
      </a:accent1>
      <a:accent2>
        <a:srgbClr val="BEBC00"/>
      </a:accent2>
      <a:accent3>
        <a:srgbClr val="B32B31"/>
      </a:accent3>
      <a:accent4>
        <a:srgbClr val="F29200"/>
      </a:accent4>
      <a:accent5>
        <a:srgbClr val="AAA096"/>
      </a:accent5>
      <a:accent6>
        <a:srgbClr val="9CD0E2"/>
      </a:accent6>
      <a:hlink>
        <a:srgbClr val="004687"/>
      </a:hlink>
      <a:folHlink>
        <a:srgbClr val="B32B31"/>
      </a:folHlink>
    </a:clrScheme>
    <a:fontScheme name="Custom 1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82AD9-E429-4ABF-907A-B41639901505}">
  <dimension ref="B18:I21"/>
  <sheetViews>
    <sheetView topLeftCell="A9" zoomScaleNormal="100" workbookViewId="0">
      <selection activeCell="B18" sqref="B18:I19"/>
    </sheetView>
  </sheetViews>
  <sheetFormatPr defaultRowHeight="16.8" x14ac:dyDescent="0.45"/>
  <sheetData>
    <row r="18" spans="2:9" ht="42.6" customHeight="1" x14ac:dyDescent="0.45">
      <c r="B18" s="122" t="s">
        <v>149</v>
      </c>
      <c r="C18" s="122"/>
      <c r="D18" s="122"/>
      <c r="E18" s="122"/>
      <c r="F18" s="122"/>
      <c r="G18" s="122"/>
      <c r="H18" s="122"/>
      <c r="I18" s="122"/>
    </row>
    <row r="19" spans="2:9" ht="42.6" customHeight="1" x14ac:dyDescent="0.45">
      <c r="B19" s="122"/>
      <c r="C19" s="122"/>
      <c r="D19" s="122"/>
      <c r="E19" s="122"/>
      <c r="F19" s="122"/>
      <c r="G19" s="122"/>
      <c r="H19" s="122"/>
      <c r="I19" s="122"/>
    </row>
    <row r="20" spans="2:9" x14ac:dyDescent="0.45">
      <c r="B20" s="123" t="s">
        <v>150</v>
      </c>
      <c r="C20" s="123"/>
      <c r="D20" s="123"/>
      <c r="E20" s="123"/>
      <c r="F20" s="123"/>
      <c r="G20" s="123"/>
      <c r="H20" s="123"/>
      <c r="I20" s="123"/>
    </row>
    <row r="21" spans="2:9" x14ac:dyDescent="0.45">
      <c r="B21" s="123"/>
      <c r="C21" s="123"/>
      <c r="D21" s="123"/>
      <c r="E21" s="123"/>
      <c r="F21" s="123"/>
      <c r="G21" s="123"/>
      <c r="H21" s="123"/>
      <c r="I21" s="123"/>
    </row>
  </sheetData>
  <mergeCells count="2">
    <mergeCell ref="B18:I19"/>
    <mergeCell ref="B20:I2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A5C5-EF4B-4E79-BAE3-8211679839D3}">
  <dimension ref="A1:L10"/>
  <sheetViews>
    <sheetView zoomScaleNormal="100" workbookViewId="0">
      <selection activeCell="J3" sqref="J3"/>
    </sheetView>
  </sheetViews>
  <sheetFormatPr defaultColWidth="9.109375" defaultRowHeight="13.2" x14ac:dyDescent="0.25"/>
  <cols>
    <col min="1" max="1" width="8.88671875" style="6" customWidth="1"/>
    <col min="2" max="3" width="9.33203125" style="1" bestFit="1" customWidth="1"/>
    <col min="4" max="4" width="9.44140625" style="1" bestFit="1" customWidth="1"/>
    <col min="5" max="5" width="2.6640625" style="1" customWidth="1"/>
    <col min="6" max="6" width="9.44140625" style="1" bestFit="1" customWidth="1"/>
    <col min="7" max="8" width="9.33203125" style="1" bestFit="1" customWidth="1"/>
    <col min="9" max="9" width="2.6640625" style="1" customWidth="1"/>
    <col min="10" max="16384" width="9.109375" style="1"/>
  </cols>
  <sheetData>
    <row r="1" spans="1:12" ht="30" customHeight="1" x14ac:dyDescent="0.25">
      <c r="A1" s="125" t="s">
        <v>179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5" customHeight="1" x14ac:dyDescent="0.25">
      <c r="B2" s="124" t="s">
        <v>62</v>
      </c>
      <c r="C2" s="124"/>
      <c r="D2" s="124"/>
      <c r="E2" s="24"/>
      <c r="F2" s="124" t="s">
        <v>63</v>
      </c>
      <c r="G2" s="124"/>
      <c r="H2" s="124"/>
      <c r="I2" s="24"/>
      <c r="J2" s="124" t="s">
        <v>180</v>
      </c>
      <c r="K2" s="124"/>
      <c r="L2" s="124"/>
    </row>
    <row r="3" spans="1:12" ht="15" customHeight="1" x14ac:dyDescent="0.25">
      <c r="A3" s="19"/>
      <c r="B3" s="10" t="s">
        <v>17</v>
      </c>
      <c r="C3" s="10" t="s">
        <v>18</v>
      </c>
      <c r="D3" s="113" t="s">
        <v>16</v>
      </c>
      <c r="E3" s="113"/>
      <c r="F3" s="113" t="s">
        <v>17</v>
      </c>
      <c r="G3" s="113" t="s">
        <v>18</v>
      </c>
      <c r="H3" s="113" t="s">
        <v>16</v>
      </c>
      <c r="I3" s="113"/>
      <c r="J3" s="113" t="s">
        <v>17</v>
      </c>
      <c r="K3" s="113" t="s">
        <v>18</v>
      </c>
      <c r="L3" s="113" t="s">
        <v>16</v>
      </c>
    </row>
    <row r="4" spans="1:12" ht="15" customHeight="1" x14ac:dyDescent="0.25">
      <c r="A4" s="6" t="s">
        <v>23</v>
      </c>
      <c r="B4" s="2">
        <v>12.590799031476999</v>
      </c>
      <c r="C4" s="2">
        <v>11.8012422360248</v>
      </c>
      <c r="D4" s="2">
        <v>12.3641304347826</v>
      </c>
      <c r="E4" s="2"/>
      <c r="F4" s="2">
        <v>41.784037558685398</v>
      </c>
      <c r="G4" s="2">
        <v>47.648261758691199</v>
      </c>
      <c r="H4" s="2">
        <v>44.918032786885199</v>
      </c>
      <c r="I4" s="3"/>
      <c r="J4" s="5">
        <v>27.4135876042908</v>
      </c>
      <c r="K4" s="2">
        <v>33.497536945812797</v>
      </c>
      <c r="L4" s="2">
        <v>30.4058146577832</v>
      </c>
    </row>
    <row r="5" spans="1:12" ht="15" customHeight="1" x14ac:dyDescent="0.25">
      <c r="A5" s="6" t="s">
        <v>24</v>
      </c>
      <c r="B5" s="2">
        <v>14.7651006711409</v>
      </c>
      <c r="C5" s="2">
        <v>3.8461538461538498</v>
      </c>
      <c r="D5" s="2">
        <v>9.9206349206349191</v>
      </c>
      <c r="E5" s="2"/>
      <c r="F5" s="2">
        <v>32.859174964438097</v>
      </c>
      <c r="G5" s="2">
        <v>35.576923076923102</v>
      </c>
      <c r="H5" s="2">
        <v>34.241788958770101</v>
      </c>
      <c r="I5" s="3"/>
      <c r="J5" s="5">
        <v>29.694835680751201</v>
      </c>
      <c r="K5" s="2">
        <v>31.610576923076898</v>
      </c>
      <c r="L5" s="2">
        <v>30.641330166270802</v>
      </c>
    </row>
    <row r="6" spans="1:12" ht="15" customHeight="1" x14ac:dyDescent="0.25">
      <c r="A6" s="6" t="s">
        <v>25</v>
      </c>
      <c r="B6" s="2">
        <v>7.59493670886076</v>
      </c>
      <c r="C6" s="2">
        <v>10.714285714285699</v>
      </c>
      <c r="D6" s="2">
        <v>9.2592592592592595</v>
      </c>
      <c r="E6" s="2"/>
      <c r="F6" s="2">
        <v>25.984251968503902</v>
      </c>
      <c r="G6" s="2">
        <v>24.1978609625668</v>
      </c>
      <c r="H6" s="2">
        <v>25.0993377483444</v>
      </c>
      <c r="I6" s="3"/>
      <c r="J6" s="5">
        <v>24.285714285714299</v>
      </c>
      <c r="K6" s="2">
        <v>22.836538461538499</v>
      </c>
      <c r="L6" s="2">
        <v>23.564593301435401</v>
      </c>
    </row>
    <row r="7" spans="1:12" ht="6" customHeight="1" x14ac:dyDescent="0.25">
      <c r="A7" s="20"/>
      <c r="B7" s="5"/>
      <c r="C7" s="5"/>
      <c r="D7" s="2"/>
      <c r="E7" s="2"/>
      <c r="F7" s="2"/>
      <c r="G7" s="2"/>
      <c r="H7" s="2"/>
      <c r="I7" s="13"/>
      <c r="J7" s="2"/>
      <c r="K7" s="2"/>
      <c r="L7" s="2"/>
    </row>
    <row r="8" spans="1:12" ht="15" customHeight="1" x14ac:dyDescent="0.25">
      <c r="A8" s="21" t="s">
        <v>16</v>
      </c>
      <c r="B8" s="7">
        <v>12.480499219968801</v>
      </c>
      <c r="C8" s="7">
        <v>10</v>
      </c>
      <c r="D8" s="7">
        <v>11.381407471763699</v>
      </c>
      <c r="E8" s="7"/>
      <c r="F8" s="7">
        <v>32.099418297197303</v>
      </c>
      <c r="G8" s="7">
        <v>34.2668024439918</v>
      </c>
      <c r="H8" s="7">
        <v>33.203631647211402</v>
      </c>
      <c r="I8" s="15"/>
      <c r="J8" s="17">
        <v>11.3913043478261</v>
      </c>
      <c r="K8" s="17">
        <v>33.195020746887998</v>
      </c>
      <c r="L8" s="17">
        <v>28.2005192730178</v>
      </c>
    </row>
    <row r="9" spans="1:12" x14ac:dyDescent="0.25">
      <c r="A9" s="22"/>
      <c r="B9" s="11"/>
      <c r="C9" s="11"/>
      <c r="D9" s="11"/>
      <c r="E9" s="11"/>
      <c r="F9" s="11"/>
      <c r="G9" s="11"/>
      <c r="H9" s="11"/>
      <c r="I9" s="11"/>
      <c r="J9" s="11"/>
      <c r="K9" s="23"/>
      <c r="L9" s="26"/>
    </row>
    <row r="10" spans="1:12" x14ac:dyDescent="0.25">
      <c r="B10" s="2"/>
      <c r="C10" s="2"/>
      <c r="D10" s="2"/>
      <c r="E10" s="2"/>
      <c r="F10" s="2"/>
      <c r="G10" s="2"/>
      <c r="H10" s="2"/>
      <c r="I10" s="25"/>
    </row>
  </sheetData>
  <sortState xmlns:xlrd2="http://schemas.microsoft.com/office/spreadsheetml/2017/richdata2" ref="A14:B25">
    <sortCondition descending="1" ref="B14:B25"/>
  </sortState>
  <mergeCells count="4">
    <mergeCell ref="A1:L1"/>
    <mergeCell ref="B2:D2"/>
    <mergeCell ref="F2:H2"/>
    <mergeCell ref="J2:L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0D517-E207-481A-8F53-025F317A7BD2}">
  <dimension ref="A1:Q10"/>
  <sheetViews>
    <sheetView zoomScaleNormal="100" workbookViewId="0">
      <selection activeCell="C14" sqref="C14"/>
    </sheetView>
  </sheetViews>
  <sheetFormatPr defaultColWidth="9.109375" defaultRowHeight="13.2" x14ac:dyDescent="0.25"/>
  <cols>
    <col min="1" max="1" width="8.88671875" style="6" customWidth="1"/>
    <col min="2" max="3" width="9.33203125" style="1" bestFit="1" customWidth="1"/>
    <col min="4" max="4" width="9.44140625" style="1" bestFit="1" customWidth="1"/>
    <col min="5" max="5" width="2.6640625" style="1" customWidth="1"/>
    <col min="6" max="6" width="9.44140625" style="1" bestFit="1" customWidth="1"/>
    <col min="7" max="8" width="9.33203125" style="1" bestFit="1" customWidth="1"/>
    <col min="9" max="9" width="2.6640625" style="1" customWidth="1"/>
    <col min="10" max="12" width="9.109375" style="1"/>
    <col min="13" max="13" width="2.6640625" style="1" customWidth="1"/>
    <col min="14" max="17" width="9.109375" style="1"/>
    <col min="18" max="18" width="9.5546875" style="1" bestFit="1" customWidth="1"/>
    <col min="19" max="16384" width="9.109375" style="1"/>
  </cols>
  <sheetData>
    <row r="1" spans="1:17" ht="30" customHeight="1" x14ac:dyDescent="0.25">
      <c r="A1" s="125" t="s">
        <v>168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7" ht="15" customHeight="1" x14ac:dyDescent="0.25">
      <c r="B2" s="124" t="s">
        <v>51</v>
      </c>
      <c r="C2" s="124"/>
      <c r="D2" s="124"/>
      <c r="E2" s="24"/>
      <c r="F2" s="124" t="s">
        <v>52</v>
      </c>
      <c r="G2" s="124"/>
      <c r="H2" s="124"/>
      <c r="I2" s="24"/>
      <c r="J2" s="124" t="s">
        <v>53</v>
      </c>
      <c r="K2" s="124"/>
      <c r="L2" s="124"/>
      <c r="M2" s="24"/>
      <c r="N2" s="124" t="s">
        <v>54</v>
      </c>
      <c r="O2" s="124"/>
      <c r="P2" s="124"/>
    </row>
    <row r="3" spans="1:17" ht="15" customHeight="1" x14ac:dyDescent="0.25">
      <c r="A3" s="19" t="s">
        <v>169</v>
      </c>
      <c r="B3" s="10" t="s">
        <v>17</v>
      </c>
      <c r="C3" s="10" t="s">
        <v>18</v>
      </c>
      <c r="D3" s="10" t="s">
        <v>19</v>
      </c>
      <c r="E3" s="10"/>
      <c r="F3" s="10" t="s">
        <v>17</v>
      </c>
      <c r="G3" s="10" t="s">
        <v>18</v>
      </c>
      <c r="H3" s="10" t="s">
        <v>19</v>
      </c>
      <c r="I3" s="10"/>
      <c r="J3" s="10" t="s">
        <v>17</v>
      </c>
      <c r="K3" s="10" t="s">
        <v>18</v>
      </c>
      <c r="L3" s="10" t="s">
        <v>19</v>
      </c>
      <c r="M3" s="10"/>
      <c r="N3" s="10" t="s">
        <v>17</v>
      </c>
      <c r="O3" s="10" t="s">
        <v>18</v>
      </c>
      <c r="P3" s="10" t="s">
        <v>19</v>
      </c>
    </row>
    <row r="4" spans="1:17" ht="15" customHeight="1" x14ac:dyDescent="0.25">
      <c r="A4" s="6" t="s">
        <v>23</v>
      </c>
      <c r="B4" s="2">
        <v>3.0516431924882599</v>
      </c>
      <c r="C4" s="2">
        <v>3.4764826175869099</v>
      </c>
      <c r="D4" s="2">
        <v>3.27868852459016</v>
      </c>
      <c r="E4" s="2"/>
      <c r="F4" s="2">
        <v>6.3380281690140796</v>
      </c>
      <c r="G4" s="2">
        <v>10.429447852760701</v>
      </c>
      <c r="H4" s="2">
        <v>8.5245901639344304</v>
      </c>
      <c r="I4" s="2"/>
      <c r="J4" s="2">
        <v>86.3849765258216</v>
      </c>
      <c r="K4" s="2">
        <v>84.253578732106305</v>
      </c>
      <c r="L4" s="2">
        <v>85.245901639344297</v>
      </c>
      <c r="M4" s="2"/>
      <c r="N4" s="2">
        <v>4.2253521126760596</v>
      </c>
      <c r="O4" s="2">
        <v>1.8404907975460101</v>
      </c>
      <c r="P4" s="2">
        <v>2.9508196721311499</v>
      </c>
      <c r="Q4" s="2"/>
    </row>
    <row r="5" spans="1:17" ht="15" customHeight="1" x14ac:dyDescent="0.25">
      <c r="A5" s="6" t="s">
        <v>24</v>
      </c>
      <c r="B5" s="2">
        <v>3.1294452347083901</v>
      </c>
      <c r="C5" s="2">
        <v>1.3736263736263701</v>
      </c>
      <c r="D5" s="2">
        <v>2.2361984626135598</v>
      </c>
      <c r="E5" s="2"/>
      <c r="F5" s="2">
        <v>2.1337126600284502</v>
      </c>
      <c r="G5" s="2">
        <v>1.5109890109890101</v>
      </c>
      <c r="H5" s="2">
        <v>1.8169112508735099</v>
      </c>
      <c r="I5" s="2"/>
      <c r="J5" s="2">
        <v>94.025604551920296</v>
      </c>
      <c r="K5" s="2">
        <v>96.8406593406593</v>
      </c>
      <c r="L5" s="2">
        <v>95.457721872816194</v>
      </c>
      <c r="M5" s="2"/>
      <c r="N5" s="2">
        <v>0.71123755334281602</v>
      </c>
      <c r="O5" s="2">
        <v>0.27472527472527503</v>
      </c>
      <c r="P5" s="2">
        <v>0.48916841369671599</v>
      </c>
      <c r="Q5" s="2"/>
    </row>
    <row r="6" spans="1:17" ht="15" customHeight="1" x14ac:dyDescent="0.25">
      <c r="A6" s="6" t="s">
        <v>25</v>
      </c>
      <c r="B6" s="2">
        <v>2.36220472440945</v>
      </c>
      <c r="C6" s="2">
        <v>1.0695187165775399</v>
      </c>
      <c r="D6" s="2">
        <v>1.72299536116634</v>
      </c>
      <c r="E6" s="2"/>
      <c r="F6" s="2">
        <v>0.91863517060367506</v>
      </c>
      <c r="G6" s="2">
        <v>0.935828877005348</v>
      </c>
      <c r="H6" s="2">
        <v>0.861497680583168</v>
      </c>
      <c r="I6" s="2"/>
      <c r="J6" s="2">
        <v>95.9317585301837</v>
      </c>
      <c r="K6" s="2">
        <v>97.593582887700506</v>
      </c>
      <c r="L6" s="2">
        <v>96.819085487077501</v>
      </c>
      <c r="M6" s="2"/>
      <c r="N6" s="2">
        <v>0.78740157480314998</v>
      </c>
      <c r="O6" s="2">
        <v>0.40106951871657798</v>
      </c>
      <c r="P6" s="2">
        <v>0.59642147117296196</v>
      </c>
      <c r="Q6" s="2"/>
    </row>
    <row r="7" spans="1:17" ht="6" customHeight="1" x14ac:dyDescent="0.25">
      <c r="A7" s="20"/>
      <c r="B7" s="2"/>
      <c r="C7" s="2"/>
      <c r="F7" s="2"/>
      <c r="G7" s="2"/>
      <c r="J7" s="2"/>
      <c r="K7" s="2"/>
      <c r="N7" s="2"/>
      <c r="O7" s="2"/>
      <c r="Q7" s="2"/>
    </row>
    <row r="8" spans="1:17" ht="15" customHeight="1" x14ac:dyDescent="0.25">
      <c r="A8" s="21" t="s">
        <v>16</v>
      </c>
      <c r="B8" s="7">
        <v>2.8027498677948199</v>
      </c>
      <c r="C8" s="7">
        <v>1.78117048346056</v>
      </c>
      <c r="D8" s="7">
        <v>2.2827496757457801</v>
      </c>
      <c r="E8" s="7"/>
      <c r="F8" s="7">
        <v>2.5912215758857702</v>
      </c>
      <c r="G8" s="7">
        <v>3.5114503816793898</v>
      </c>
      <c r="H8" s="7">
        <v>3.0350194552529199</v>
      </c>
      <c r="I8" s="7"/>
      <c r="J8" s="7">
        <v>93.072448439978899</v>
      </c>
      <c r="K8" s="7">
        <v>93.994910941475794</v>
      </c>
      <c r="L8" s="7">
        <v>93.566796368352797</v>
      </c>
      <c r="M8" s="7"/>
      <c r="N8" s="7">
        <v>1.53358011634056</v>
      </c>
      <c r="O8" s="7">
        <v>0.71246819338422396</v>
      </c>
      <c r="P8" s="7">
        <v>1.11543450064851</v>
      </c>
      <c r="Q8" s="2"/>
    </row>
    <row r="9" spans="1:17" x14ac:dyDescent="0.25">
      <c r="A9" s="22"/>
      <c r="B9" s="11"/>
      <c r="C9" s="11"/>
      <c r="D9" s="11"/>
      <c r="E9" s="11"/>
      <c r="F9" s="11"/>
      <c r="G9" s="11"/>
      <c r="H9" s="11"/>
      <c r="I9" s="11"/>
      <c r="J9" s="11"/>
      <c r="K9" s="23"/>
      <c r="L9" s="26"/>
      <c r="M9" s="11"/>
      <c r="N9" s="11"/>
      <c r="O9" s="23"/>
      <c r="P9" s="26"/>
    </row>
    <row r="10" spans="1:17" s="2" customFormat="1" x14ac:dyDescent="0.25"/>
  </sheetData>
  <mergeCells count="5">
    <mergeCell ref="A1:P1"/>
    <mergeCell ref="B2:D2"/>
    <mergeCell ref="F2:H2"/>
    <mergeCell ref="N2:P2"/>
    <mergeCell ref="J2:L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C617-FF91-4718-BC4C-AEF52B98C7A9}">
  <dimension ref="A1:I10"/>
  <sheetViews>
    <sheetView zoomScaleNormal="100" workbookViewId="0">
      <selection activeCell="H8" sqref="H8"/>
    </sheetView>
  </sheetViews>
  <sheetFormatPr defaultColWidth="9.109375" defaultRowHeight="13.2" x14ac:dyDescent="0.25"/>
  <cols>
    <col min="1" max="1" width="8.88671875" style="6" customWidth="1"/>
    <col min="2" max="4" width="10.6640625" style="1" customWidth="1"/>
    <col min="5" max="5" width="2.6640625" style="1" customWidth="1"/>
    <col min="6" max="8" width="10.6640625" style="1" customWidth="1"/>
    <col min="9" max="16384" width="9.109375" style="1"/>
  </cols>
  <sheetData>
    <row r="1" spans="1:9" ht="45" customHeight="1" x14ac:dyDescent="0.25">
      <c r="A1" s="125" t="s">
        <v>69</v>
      </c>
      <c r="B1" s="125"/>
      <c r="C1" s="125"/>
      <c r="D1" s="125"/>
      <c r="E1" s="125"/>
      <c r="F1" s="125"/>
      <c r="G1" s="125"/>
      <c r="H1" s="125"/>
    </row>
    <row r="2" spans="1:9" ht="15" customHeight="1" x14ac:dyDescent="0.25">
      <c r="B2" s="124" t="s">
        <v>55</v>
      </c>
      <c r="C2" s="124"/>
      <c r="D2" s="124"/>
      <c r="E2" s="24"/>
      <c r="F2" s="124" t="s">
        <v>56</v>
      </c>
      <c r="G2" s="124"/>
      <c r="H2" s="124"/>
    </row>
    <row r="3" spans="1:9" ht="15" customHeight="1" x14ac:dyDescent="0.25">
      <c r="A3" s="19"/>
      <c r="B3" s="10" t="s">
        <v>17</v>
      </c>
      <c r="C3" s="10" t="s">
        <v>18</v>
      </c>
      <c r="D3" s="10" t="s">
        <v>19</v>
      </c>
      <c r="E3" s="10"/>
      <c r="F3" s="10" t="s">
        <v>17</v>
      </c>
      <c r="G3" s="10" t="s">
        <v>18</v>
      </c>
      <c r="H3" s="10" t="s">
        <v>19</v>
      </c>
    </row>
    <row r="4" spans="1:9" ht="15" customHeight="1" x14ac:dyDescent="0.25">
      <c r="A4" s="6" t="s">
        <v>23</v>
      </c>
      <c r="B4" s="2">
        <v>8.2659149999999997</v>
      </c>
      <c r="C4" s="2">
        <v>15.188332000000001</v>
      </c>
      <c r="D4" s="2">
        <v>11.66924233291226</v>
      </c>
      <c r="E4" s="43"/>
      <c r="F4" s="2">
        <v>7.2831450000000002</v>
      </c>
      <c r="G4" s="2">
        <v>12.030505</v>
      </c>
      <c r="H4" s="2">
        <v>9.6171303375748565</v>
      </c>
      <c r="I4" s="27"/>
    </row>
    <row r="5" spans="1:9" ht="15" customHeight="1" x14ac:dyDescent="0.25">
      <c r="A5" s="6" t="s">
        <v>24</v>
      </c>
      <c r="B5" s="2">
        <v>11.397783</v>
      </c>
      <c r="C5" s="2">
        <v>16.592862</v>
      </c>
      <c r="D5" s="2">
        <v>13.963420283286437</v>
      </c>
      <c r="E5" s="43"/>
      <c r="F5" s="2">
        <v>4.2136230000000001</v>
      </c>
      <c r="G5" s="2">
        <v>3.9933209999999999</v>
      </c>
      <c r="H5" s="2">
        <v>4.104824887270957</v>
      </c>
      <c r="I5" s="27"/>
    </row>
    <row r="6" spans="1:9" ht="15" customHeight="1" x14ac:dyDescent="0.25">
      <c r="A6" s="6" t="s">
        <v>25</v>
      </c>
      <c r="B6" s="2">
        <v>10.274114000000001</v>
      </c>
      <c r="C6" s="2">
        <v>10.138083999999999</v>
      </c>
      <c r="D6" s="2">
        <v>10.20643617410335</v>
      </c>
      <c r="E6" s="43"/>
      <c r="F6" s="2">
        <v>0.22481300000000001</v>
      </c>
      <c r="G6" s="2">
        <v>0.21134900000000001</v>
      </c>
      <c r="H6" s="2">
        <v>0.21811411196024458</v>
      </c>
      <c r="I6" s="27"/>
    </row>
    <row r="7" spans="1:9" ht="6" customHeight="1" x14ac:dyDescent="0.25">
      <c r="A7" s="20"/>
      <c r="B7" s="5"/>
      <c r="C7" s="5"/>
      <c r="D7" s="2"/>
      <c r="E7" s="2"/>
      <c r="F7" s="2"/>
      <c r="G7" s="2"/>
      <c r="H7" s="2"/>
    </row>
    <row r="8" spans="1:9" ht="15" customHeight="1" x14ac:dyDescent="0.25">
      <c r="A8" s="21" t="s">
        <v>16</v>
      </c>
      <c r="B8" s="7">
        <v>9.9866623000546184</v>
      </c>
      <c r="C8" s="7">
        <v>13.962750983918326</v>
      </c>
      <c r="D8" s="7">
        <v>11.95224072865402</v>
      </c>
      <c r="E8" s="44"/>
      <c r="F8" s="7">
        <v>3.9073602030314727</v>
      </c>
      <c r="G8" s="7">
        <v>5.357697028385636</v>
      </c>
      <c r="H8" s="7">
        <v>4.6243338434054859</v>
      </c>
      <c r="I8" s="27"/>
    </row>
    <row r="9" spans="1:9" x14ac:dyDescent="0.25">
      <c r="A9" s="22"/>
      <c r="B9" s="11"/>
      <c r="C9" s="11"/>
      <c r="D9" s="11"/>
      <c r="E9" s="11"/>
      <c r="F9" s="11"/>
      <c r="G9" s="11"/>
      <c r="H9" s="11"/>
    </row>
    <row r="10" spans="1:9" x14ac:dyDescent="0.25">
      <c r="H10" s="43"/>
    </row>
  </sheetData>
  <mergeCells count="3">
    <mergeCell ref="A1:H1"/>
    <mergeCell ref="B2:D2"/>
    <mergeCell ref="F2:H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B3DF-CA6A-4246-80B7-9E5C4A4D4D24}">
  <dimension ref="A1:O21"/>
  <sheetViews>
    <sheetView workbookViewId="0">
      <selection activeCell="E14" sqref="E14"/>
    </sheetView>
  </sheetViews>
  <sheetFormatPr defaultRowHeight="16.8" x14ac:dyDescent="0.45"/>
  <cols>
    <col min="1" max="1" width="8.88671875" customWidth="1"/>
    <col min="2" max="2" width="14.6640625" customWidth="1"/>
    <col min="3" max="3" width="12.6640625" customWidth="1"/>
    <col min="4" max="4" width="2.6640625" customWidth="1"/>
    <col min="5" max="5" width="13.5546875" customWidth="1"/>
    <col min="6" max="6" width="12.6640625" customWidth="1"/>
    <col min="7" max="7" width="2.6640625" customWidth="1"/>
    <col min="8" max="8" width="13.5546875" customWidth="1"/>
    <col min="9" max="9" width="12.6640625" customWidth="1"/>
    <col min="10" max="10" width="2.6640625" customWidth="1"/>
    <col min="11" max="11" width="14.109375" customWidth="1"/>
    <col min="12" max="12" width="12.6640625" customWidth="1"/>
    <col min="13" max="13" width="2.6640625" customWidth="1"/>
    <col min="14" max="14" width="13.33203125" customWidth="1"/>
    <col min="15" max="15" width="12.6640625" customWidth="1"/>
  </cols>
  <sheetData>
    <row r="1" spans="1:15" ht="15" customHeight="1" x14ac:dyDescent="0.45">
      <c r="A1" s="129" t="s">
        <v>177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 ht="55.05" customHeight="1" x14ac:dyDescent="0.45">
      <c r="A2" s="74"/>
      <c r="B2" s="126" t="s">
        <v>70</v>
      </c>
      <c r="C2" s="126"/>
      <c r="D2" s="31"/>
      <c r="E2" s="126" t="s">
        <v>71</v>
      </c>
      <c r="F2" s="126"/>
      <c r="G2" s="31"/>
      <c r="H2" s="126" t="s">
        <v>72</v>
      </c>
      <c r="I2" s="126"/>
      <c r="J2" s="74"/>
      <c r="K2" s="130" t="s">
        <v>74</v>
      </c>
      <c r="L2" s="130"/>
      <c r="M2" s="75"/>
      <c r="N2" s="126" t="s">
        <v>73</v>
      </c>
      <c r="O2" s="126"/>
    </row>
    <row r="3" spans="1:15" ht="45" customHeight="1" x14ac:dyDescent="0.45">
      <c r="A3" s="80"/>
      <c r="B3" s="89" t="s">
        <v>55</v>
      </c>
      <c r="C3" s="76" t="s">
        <v>56</v>
      </c>
      <c r="D3" s="76"/>
      <c r="E3" s="89" t="s">
        <v>55</v>
      </c>
      <c r="F3" s="76" t="s">
        <v>56</v>
      </c>
      <c r="G3" s="76"/>
      <c r="H3" s="89" t="s">
        <v>55</v>
      </c>
      <c r="I3" s="76" t="s">
        <v>56</v>
      </c>
      <c r="J3" s="90"/>
      <c r="K3" s="89" t="s">
        <v>55</v>
      </c>
      <c r="L3" s="76" t="s">
        <v>56</v>
      </c>
      <c r="M3" s="76"/>
      <c r="N3" s="89" t="s">
        <v>55</v>
      </c>
      <c r="O3" s="76" t="s">
        <v>56</v>
      </c>
    </row>
    <row r="4" spans="1:15" x14ac:dyDescent="0.45">
      <c r="A4" s="112" t="s">
        <v>23</v>
      </c>
      <c r="B4" s="5">
        <v>21</v>
      </c>
      <c r="C4" s="5">
        <v>17.3</v>
      </c>
      <c r="D4" s="12"/>
      <c r="E4" s="5">
        <v>22.7</v>
      </c>
      <c r="F4" s="5">
        <v>19.100000000000001</v>
      </c>
      <c r="G4" s="12"/>
      <c r="H4" s="5">
        <v>30.5</v>
      </c>
      <c r="I4" s="5">
        <v>25.1</v>
      </c>
      <c r="J4" s="73"/>
      <c r="K4" s="5">
        <v>10.5</v>
      </c>
      <c r="L4" s="5">
        <v>8</v>
      </c>
      <c r="M4" s="12"/>
      <c r="N4" s="5">
        <v>35.6</v>
      </c>
      <c r="O4" s="5">
        <v>29.8</v>
      </c>
    </row>
    <row r="5" spans="1:15" x14ac:dyDescent="0.45">
      <c r="A5" s="77" t="s">
        <v>24</v>
      </c>
      <c r="B5" s="5">
        <v>16.399999999999999</v>
      </c>
      <c r="C5" s="5">
        <v>4.8</v>
      </c>
      <c r="D5" s="12"/>
      <c r="E5" s="5">
        <v>16.600000000000001</v>
      </c>
      <c r="F5" s="5">
        <v>5</v>
      </c>
      <c r="G5" s="12"/>
      <c r="H5" s="5">
        <v>19.899999999999999</v>
      </c>
      <c r="I5" s="5">
        <v>5.9</v>
      </c>
      <c r="J5" s="73"/>
      <c r="K5" s="5">
        <v>11.3</v>
      </c>
      <c r="L5" s="5">
        <v>2.1</v>
      </c>
      <c r="M5" s="12"/>
      <c r="N5" s="5">
        <v>20.8</v>
      </c>
      <c r="O5" s="5">
        <v>6.7</v>
      </c>
    </row>
    <row r="6" spans="1:15" x14ac:dyDescent="0.45">
      <c r="A6" s="77" t="s">
        <v>25</v>
      </c>
      <c r="B6" s="5">
        <v>11.3</v>
      </c>
      <c r="C6" s="5">
        <v>0.2</v>
      </c>
      <c r="D6" s="12"/>
      <c r="E6" s="5">
        <v>11.6</v>
      </c>
      <c r="F6" s="5">
        <v>0.3</v>
      </c>
      <c r="G6" s="12"/>
      <c r="H6" s="5">
        <v>13.1</v>
      </c>
      <c r="I6" s="5">
        <v>0.3</v>
      </c>
      <c r="J6" s="73"/>
      <c r="K6" s="5">
        <v>4.7</v>
      </c>
      <c r="L6" s="5">
        <v>0</v>
      </c>
      <c r="M6" s="12"/>
      <c r="N6" s="5">
        <v>16.2</v>
      </c>
      <c r="O6" s="5">
        <v>0.3</v>
      </c>
    </row>
    <row r="7" spans="1:15" ht="6" customHeight="1" x14ac:dyDescent="0.45">
      <c r="A7" s="77"/>
      <c r="B7" s="5"/>
      <c r="C7" s="5"/>
      <c r="D7" s="12"/>
      <c r="E7" s="5"/>
      <c r="F7" s="5"/>
      <c r="G7" s="12"/>
      <c r="H7" s="5"/>
      <c r="I7" s="5"/>
      <c r="J7" s="73"/>
      <c r="K7" s="5"/>
      <c r="L7" s="5"/>
      <c r="M7" s="12"/>
      <c r="N7" s="5"/>
      <c r="O7" s="29"/>
    </row>
    <row r="8" spans="1:15" x14ac:dyDescent="0.45">
      <c r="A8" s="78" t="s">
        <v>16</v>
      </c>
      <c r="B8" s="79">
        <v>15.5</v>
      </c>
      <c r="C8" s="79">
        <v>6</v>
      </c>
      <c r="D8" s="52"/>
      <c r="E8" s="79">
        <v>16</v>
      </c>
      <c r="F8" s="79">
        <v>6.3</v>
      </c>
      <c r="G8" s="52"/>
      <c r="H8" s="79">
        <v>18.899999999999999</v>
      </c>
      <c r="I8" s="79">
        <v>7</v>
      </c>
      <c r="J8" s="73"/>
      <c r="K8" s="79">
        <v>8.6999999999999993</v>
      </c>
      <c r="L8" s="79">
        <v>3</v>
      </c>
      <c r="M8" s="14"/>
      <c r="N8" s="79">
        <v>21.7</v>
      </c>
      <c r="O8" s="79">
        <v>8.5</v>
      </c>
    </row>
    <row r="9" spans="1:15" x14ac:dyDescent="0.45">
      <c r="A9" s="73"/>
      <c r="B9" s="73"/>
      <c r="C9" s="73"/>
      <c r="J9" s="72"/>
      <c r="M9" s="72"/>
      <c r="N9" s="73"/>
      <c r="O9" s="73"/>
    </row>
    <row r="10" spans="1:15" x14ac:dyDescent="0.45">
      <c r="A10" s="77"/>
      <c r="B10" s="73"/>
      <c r="C10" s="73"/>
    </row>
    <row r="11" spans="1:15" x14ac:dyDescent="0.45">
      <c r="A11" s="73"/>
      <c r="B11" s="73"/>
      <c r="C11" s="73"/>
    </row>
    <row r="12" spans="1:15" ht="15" customHeight="1" x14ac:dyDescent="0.45">
      <c r="A12" s="70"/>
      <c r="B12" s="82"/>
      <c r="C12" s="82"/>
      <c r="D12" s="70"/>
      <c r="E12" s="70"/>
      <c r="F12" s="70"/>
    </row>
    <row r="13" spans="1:15" ht="15" customHeight="1" x14ac:dyDescent="0.45">
      <c r="A13" s="80"/>
      <c r="B13" s="82"/>
      <c r="C13" s="82"/>
      <c r="D13" s="59"/>
      <c r="E13" s="63"/>
      <c r="F13" s="63"/>
      <c r="H13" s="60"/>
      <c r="I13" s="60"/>
    </row>
    <row r="14" spans="1:15" ht="15" customHeight="1" x14ac:dyDescent="0.45">
      <c r="A14" s="60"/>
      <c r="B14" s="82"/>
      <c r="C14" s="82"/>
      <c r="D14" s="59"/>
      <c r="E14" s="59"/>
      <c r="F14" s="59"/>
      <c r="G14" s="61"/>
      <c r="H14" s="59"/>
      <c r="I14" s="59"/>
    </row>
    <row r="15" spans="1:15" ht="15" customHeight="1" x14ac:dyDescent="0.45">
      <c r="A15" s="71"/>
      <c r="B15" s="82"/>
      <c r="C15" s="82"/>
      <c r="D15" s="51"/>
      <c r="E15" s="56"/>
      <c r="F15" s="56"/>
    </row>
    <row r="16" spans="1:15" ht="15" customHeight="1" x14ac:dyDescent="0.45">
      <c r="A16" s="71"/>
      <c r="B16" s="82"/>
      <c r="C16" s="82"/>
      <c r="D16" s="51"/>
      <c r="E16" s="56"/>
      <c r="F16" s="56"/>
    </row>
    <row r="17" spans="2:3" ht="15" customHeight="1" x14ac:dyDescent="0.45">
      <c r="B17" s="82"/>
      <c r="C17" s="82"/>
    </row>
    <row r="18" spans="2:3" ht="15" customHeight="1" x14ac:dyDescent="0.45"/>
    <row r="19" spans="2:3" ht="15" customHeight="1" x14ac:dyDescent="0.45"/>
    <row r="20" spans="2:3" ht="15" customHeight="1" x14ac:dyDescent="0.45"/>
    <row r="21" spans="2:3" ht="15" customHeight="1" x14ac:dyDescent="0.45"/>
  </sheetData>
  <mergeCells count="6">
    <mergeCell ref="A1:O1"/>
    <mergeCell ref="K2:L2"/>
    <mergeCell ref="N2:O2"/>
    <mergeCell ref="H2:I2"/>
    <mergeCell ref="B2:C2"/>
    <mergeCell ref="E2:F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8E1E8-E833-44B3-8612-5576C4208A9D}">
  <dimension ref="A1:I10"/>
  <sheetViews>
    <sheetView zoomScaleNormal="100" workbookViewId="0">
      <selection activeCell="G3" sqref="G3"/>
    </sheetView>
  </sheetViews>
  <sheetFormatPr defaultColWidth="9.109375" defaultRowHeight="13.2" x14ac:dyDescent="0.25"/>
  <cols>
    <col min="1" max="1" width="40.44140625" style="20" customWidth="1"/>
    <col min="2" max="6" width="10.6640625" style="12" customWidth="1"/>
    <col min="7" max="7" width="10.6640625" style="29" customWidth="1"/>
    <col min="8" max="16384" width="9.109375" style="12"/>
  </cols>
  <sheetData>
    <row r="1" spans="1:9" ht="30" customHeight="1" x14ac:dyDescent="0.25">
      <c r="A1" s="127" t="s">
        <v>178</v>
      </c>
      <c r="B1" s="125"/>
      <c r="C1" s="125"/>
      <c r="D1" s="125"/>
      <c r="E1" s="125"/>
      <c r="F1" s="125"/>
      <c r="G1" s="125"/>
    </row>
    <row r="2" spans="1:9" ht="15" customHeight="1" x14ac:dyDescent="0.25">
      <c r="A2" s="33" t="s">
        <v>66</v>
      </c>
      <c r="B2" s="34" t="s">
        <v>23</v>
      </c>
      <c r="C2" s="34" t="s">
        <v>24</v>
      </c>
      <c r="D2" s="34" t="s">
        <v>25</v>
      </c>
      <c r="E2" s="34" t="s">
        <v>17</v>
      </c>
      <c r="F2" s="34" t="s">
        <v>18</v>
      </c>
      <c r="G2" s="96" t="s">
        <v>16</v>
      </c>
    </row>
    <row r="3" spans="1:9" ht="15" customHeight="1" x14ac:dyDescent="0.25">
      <c r="A3" s="20" t="s">
        <v>11</v>
      </c>
      <c r="B3" s="2">
        <v>61.4583333333333</v>
      </c>
      <c r="C3" s="2">
        <v>68.936170212766001</v>
      </c>
      <c r="D3" s="2">
        <v>83.625730994152093</v>
      </c>
      <c r="E3" s="2">
        <v>65.2173913043478</v>
      </c>
      <c r="F3" s="2">
        <v>74.855491329479804</v>
      </c>
      <c r="G3" s="7">
        <v>70.735785953177299</v>
      </c>
    </row>
    <row r="4" spans="1:9" ht="15" customHeight="1" x14ac:dyDescent="0.25">
      <c r="A4" s="20" t="s">
        <v>58</v>
      </c>
      <c r="B4" s="2">
        <v>64.766839378238302</v>
      </c>
      <c r="C4" s="2">
        <v>53.6170212765957</v>
      </c>
      <c r="D4" s="2">
        <v>56.140350877193001</v>
      </c>
      <c r="E4" s="2">
        <v>58.893280632411098</v>
      </c>
      <c r="F4" s="2">
        <v>57.225433526011599</v>
      </c>
      <c r="G4" s="7">
        <v>57.9298831385643</v>
      </c>
    </row>
    <row r="5" spans="1:9" ht="15" customHeight="1" x14ac:dyDescent="0.25">
      <c r="A5" s="20" t="s">
        <v>57</v>
      </c>
      <c r="B5" s="2">
        <v>46.875</v>
      </c>
      <c r="C5" s="2">
        <v>48.510638297872298</v>
      </c>
      <c r="D5" s="2">
        <v>46.783625730994103</v>
      </c>
      <c r="E5" s="2">
        <v>57.312252964426897</v>
      </c>
      <c r="F5" s="2">
        <v>40.173410404624299</v>
      </c>
      <c r="G5" s="7">
        <v>47.491638795986603</v>
      </c>
      <c r="I5" s="47"/>
    </row>
    <row r="6" spans="1:9" ht="15" customHeight="1" x14ac:dyDescent="0.25">
      <c r="A6" s="20" t="s">
        <v>9</v>
      </c>
      <c r="B6" s="2">
        <v>15.025906735751301</v>
      </c>
      <c r="C6" s="2">
        <v>13.1914893617021</v>
      </c>
      <c r="D6" s="2">
        <v>32.748538011695899</v>
      </c>
      <c r="E6" s="2">
        <v>25.296442687747</v>
      </c>
      <c r="F6" s="2">
        <v>15.028901734104</v>
      </c>
      <c r="G6" s="7">
        <v>19.365609348914901</v>
      </c>
    </row>
    <row r="7" spans="1:9" ht="15" customHeight="1" x14ac:dyDescent="0.25">
      <c r="A7" s="20" t="s">
        <v>10</v>
      </c>
      <c r="B7" s="2">
        <v>8.2901554404145106</v>
      </c>
      <c r="C7" s="2">
        <v>9.3617021276595693</v>
      </c>
      <c r="D7" s="2">
        <v>8.2352941176470598</v>
      </c>
      <c r="E7" s="2">
        <v>11.857707509881401</v>
      </c>
      <c r="F7" s="2">
        <v>6.35838150289017</v>
      </c>
      <c r="G7" s="7">
        <v>8.6956521739130395</v>
      </c>
    </row>
    <row r="8" spans="1:9" ht="15" customHeight="1" x14ac:dyDescent="0.25">
      <c r="A8" s="20" t="s">
        <v>12</v>
      </c>
      <c r="B8" s="2">
        <v>6.25</v>
      </c>
      <c r="C8" s="2">
        <v>6.3829787234042596</v>
      </c>
      <c r="D8" s="2">
        <v>0.58823529411764697</v>
      </c>
      <c r="E8" s="2">
        <v>5.5555555555555598</v>
      </c>
      <c r="F8" s="2">
        <v>4.0579710144927503</v>
      </c>
      <c r="G8" s="7">
        <v>4.6901172529313202</v>
      </c>
    </row>
    <row r="9" spans="1:9" ht="15" customHeight="1" x14ac:dyDescent="0.25">
      <c r="A9" s="20" t="s">
        <v>13</v>
      </c>
      <c r="B9" s="2">
        <v>3.6269430051813498</v>
      </c>
      <c r="C9" s="2">
        <v>0.85106382978723405</v>
      </c>
      <c r="D9" s="2">
        <v>0.58479532163742698</v>
      </c>
      <c r="E9" s="2">
        <v>1.1857707509881401</v>
      </c>
      <c r="F9" s="2">
        <v>2.0231213872832399</v>
      </c>
      <c r="G9" s="7">
        <v>1.6694490818029999</v>
      </c>
    </row>
    <row r="10" spans="1:9" x14ac:dyDescent="0.25">
      <c r="A10" s="30"/>
      <c r="B10" s="28"/>
      <c r="C10" s="28"/>
      <c r="D10" s="28"/>
      <c r="E10" s="28"/>
      <c r="F10" s="28"/>
      <c r="G10" s="31"/>
    </row>
  </sheetData>
  <sortState xmlns:xlrd2="http://schemas.microsoft.com/office/spreadsheetml/2017/richdata2" ref="A3:I9">
    <sortCondition descending="1" ref="G3:G9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D1EFC-C6DD-4E6D-A085-5732F736742D}">
  <dimension ref="A1:L9"/>
  <sheetViews>
    <sheetView zoomScaleNormal="100" workbookViewId="0">
      <selection activeCell="G5" sqref="G5:G6"/>
    </sheetView>
  </sheetViews>
  <sheetFormatPr defaultColWidth="9.109375" defaultRowHeight="13.2" x14ac:dyDescent="0.25"/>
  <cols>
    <col min="1" max="1" width="20.6640625" style="20" customWidth="1"/>
    <col min="2" max="2" width="9.33203125" style="12" bestFit="1" customWidth="1"/>
    <col min="3" max="6" width="9.109375" style="12"/>
    <col min="7" max="7" width="9.109375" style="29"/>
    <col min="8" max="8" width="2.6640625" style="29" customWidth="1"/>
    <col min="9" max="11" width="9.109375" style="29"/>
    <col min="12" max="16384" width="9.109375" style="12"/>
  </cols>
  <sheetData>
    <row r="1" spans="1:12" ht="38.1" customHeight="1" x14ac:dyDescent="0.45">
      <c r="A1" s="127" t="s">
        <v>182</v>
      </c>
      <c r="B1" s="125"/>
      <c r="C1" s="125"/>
      <c r="D1" s="125"/>
      <c r="E1" s="125"/>
      <c r="F1" s="125"/>
      <c r="G1" s="125"/>
      <c r="H1" s="125"/>
      <c r="I1" s="125"/>
      <c r="J1" s="125"/>
      <c r="K1" s="131"/>
    </row>
    <row r="2" spans="1:12" ht="15" customHeight="1" x14ac:dyDescent="0.45">
      <c r="A2" s="85"/>
      <c r="B2" s="132" t="s">
        <v>183</v>
      </c>
      <c r="C2" s="133"/>
      <c r="D2" s="133"/>
      <c r="E2" s="133"/>
      <c r="F2" s="133"/>
      <c r="G2" s="133"/>
      <c r="H2" s="120"/>
      <c r="I2" s="132" t="s">
        <v>180</v>
      </c>
      <c r="J2" s="133"/>
      <c r="K2" s="133"/>
    </row>
    <row r="3" spans="1:12" ht="15" customHeight="1" x14ac:dyDescent="0.25">
      <c r="A3" s="33" t="s">
        <v>66</v>
      </c>
      <c r="B3" s="34" t="s">
        <v>23</v>
      </c>
      <c r="C3" s="34" t="s">
        <v>24</v>
      </c>
      <c r="D3" s="34" t="s">
        <v>25</v>
      </c>
      <c r="E3" s="34" t="s">
        <v>17</v>
      </c>
      <c r="F3" s="34" t="s">
        <v>18</v>
      </c>
      <c r="G3" s="117" t="s">
        <v>16</v>
      </c>
      <c r="H3" s="96"/>
      <c r="I3" s="34" t="s">
        <v>17</v>
      </c>
      <c r="J3" s="34" t="s">
        <v>18</v>
      </c>
      <c r="K3" s="118" t="s">
        <v>16</v>
      </c>
    </row>
    <row r="4" spans="1:12" ht="15" customHeight="1" x14ac:dyDescent="0.25">
      <c r="A4" s="48" t="s">
        <v>61</v>
      </c>
      <c r="B4" s="2">
        <v>17.7083333333333</v>
      </c>
      <c r="C4" s="2">
        <v>70.338983050847503</v>
      </c>
      <c r="D4" s="2">
        <v>98.235294117647101</v>
      </c>
      <c r="E4" s="2">
        <v>60.629921259842497</v>
      </c>
      <c r="F4" s="2">
        <v>61.560693641618499</v>
      </c>
      <c r="G4" s="7">
        <v>61.1666666666667</v>
      </c>
      <c r="H4" s="7"/>
      <c r="I4" s="2">
        <v>95.612110574813514</v>
      </c>
      <c r="J4" s="2">
        <v>93.752935650540152</v>
      </c>
      <c r="K4" s="119">
        <v>95.385537355173796</v>
      </c>
    </row>
    <row r="5" spans="1:12" ht="15" customHeight="1" x14ac:dyDescent="0.25">
      <c r="A5" s="20" t="s">
        <v>14</v>
      </c>
      <c r="B5" s="2">
        <v>22.9166666666667</v>
      </c>
      <c r="C5" s="2">
        <v>8.8983050847457594</v>
      </c>
      <c r="D5" s="2">
        <v>1.76470588235294</v>
      </c>
      <c r="E5" s="2">
        <v>9.8425196850393704</v>
      </c>
      <c r="F5" s="2">
        <v>12.4277456647399</v>
      </c>
      <c r="G5" s="7">
        <v>11.3333333333333</v>
      </c>
      <c r="H5" s="7"/>
      <c r="I5" s="2">
        <v>1.0969723562966212</v>
      </c>
      <c r="J5" s="2">
        <v>2.0197275716298733</v>
      </c>
      <c r="K5" s="119">
        <v>1.3383939272872554</v>
      </c>
      <c r="L5" s="47"/>
    </row>
    <row r="6" spans="1:12" ht="15" customHeight="1" x14ac:dyDescent="0.25">
      <c r="A6" s="20" t="s">
        <v>59</v>
      </c>
      <c r="B6" s="2">
        <v>35.4166666666667</v>
      </c>
      <c r="C6" s="2">
        <v>11.0169491525424</v>
      </c>
      <c r="D6" s="2" t="s">
        <v>49</v>
      </c>
      <c r="E6" s="2">
        <v>16.929133858267701</v>
      </c>
      <c r="F6" s="2">
        <v>15.028901734104</v>
      </c>
      <c r="G6" s="7">
        <v>15.8333333333333</v>
      </c>
      <c r="H6" s="7"/>
      <c r="I6" s="2">
        <v>1.8867924528301887</v>
      </c>
      <c r="J6" s="2">
        <v>2.4424612494128697</v>
      </c>
      <c r="K6" s="119">
        <v>1.8777467039552538</v>
      </c>
    </row>
    <row r="7" spans="1:12" ht="15" customHeight="1" x14ac:dyDescent="0.25">
      <c r="A7" s="20" t="s">
        <v>60</v>
      </c>
      <c r="B7" s="2">
        <v>11.9791666666667</v>
      </c>
      <c r="C7" s="2">
        <v>4.6610169491525397</v>
      </c>
      <c r="D7" s="2" t="s">
        <v>49</v>
      </c>
      <c r="E7" s="2">
        <v>4.3307086614173196</v>
      </c>
      <c r="F7" s="2">
        <v>6.9364161849711001</v>
      </c>
      <c r="G7" s="93">
        <v>5.8333333333333304</v>
      </c>
      <c r="H7" s="93"/>
      <c r="I7" s="56">
        <v>0.48266783677051339</v>
      </c>
      <c r="J7" s="56">
        <v>1.1272898074213245</v>
      </c>
      <c r="K7" s="121">
        <v>0.67918497802636835</v>
      </c>
    </row>
    <row r="8" spans="1:12" ht="15" customHeight="1" x14ac:dyDescent="0.25">
      <c r="A8" s="20" t="s">
        <v>15</v>
      </c>
      <c r="B8" s="2">
        <v>11.9791666666667</v>
      </c>
      <c r="C8" s="2">
        <v>5.0847457627118704</v>
      </c>
      <c r="D8" s="2" t="s">
        <v>49</v>
      </c>
      <c r="E8" s="2">
        <v>8.2677165354330704</v>
      </c>
      <c r="F8" s="2">
        <v>4.04624277456647</v>
      </c>
      <c r="G8" s="93">
        <v>5.8333333333333304</v>
      </c>
      <c r="H8" s="93"/>
      <c r="I8" s="56">
        <v>0.92145677928916181</v>
      </c>
      <c r="J8" s="56">
        <v>0.65758572099577262</v>
      </c>
      <c r="K8" s="121">
        <v>0.71913703555733122</v>
      </c>
    </row>
    <row r="9" spans="1:12" x14ac:dyDescent="0.25">
      <c r="A9" s="30"/>
      <c r="B9" s="28"/>
      <c r="C9" s="28"/>
      <c r="D9" s="28"/>
      <c r="E9" s="28"/>
      <c r="F9" s="28"/>
      <c r="G9" s="31"/>
      <c r="H9" s="31"/>
      <c r="I9" s="31"/>
      <c r="J9" s="31"/>
      <c r="K9" s="31"/>
    </row>
  </sheetData>
  <mergeCells count="3">
    <mergeCell ref="A1:K1"/>
    <mergeCell ref="B2:G2"/>
    <mergeCell ref="I2:K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21E01-D562-4E06-ABAE-24E54C72573D}">
  <dimension ref="A1:E15"/>
  <sheetViews>
    <sheetView zoomScaleNormal="100" workbookViewId="0">
      <selection activeCell="D9" activeCellId="2" sqref="D3:D5 D7 D9:D14"/>
    </sheetView>
  </sheetViews>
  <sheetFormatPr defaultColWidth="9.109375" defaultRowHeight="13.2" x14ac:dyDescent="0.25"/>
  <cols>
    <col min="1" max="1" width="10.6640625" style="20" customWidth="1"/>
    <col min="2" max="5" width="25.6640625" style="12" customWidth="1"/>
    <col min="6" max="16384" width="9.109375" style="12"/>
  </cols>
  <sheetData>
    <row r="1" spans="1:5" ht="30" customHeight="1" x14ac:dyDescent="0.25">
      <c r="A1" s="127" t="s">
        <v>170</v>
      </c>
      <c r="B1" s="128"/>
      <c r="C1" s="128"/>
      <c r="D1" s="128"/>
      <c r="E1" s="128"/>
    </row>
    <row r="2" spans="1:5" s="40" customFormat="1" ht="70.05" customHeight="1" x14ac:dyDescent="0.25">
      <c r="A2" s="38"/>
      <c r="B2" s="39" t="s">
        <v>100</v>
      </c>
      <c r="C2" s="39" t="s">
        <v>101</v>
      </c>
      <c r="D2" s="39" t="s">
        <v>171</v>
      </c>
      <c r="E2" s="39" t="s">
        <v>67</v>
      </c>
    </row>
    <row r="3" spans="1:5" ht="15" customHeight="1" x14ac:dyDescent="0.25">
      <c r="A3" s="12" t="s">
        <v>29</v>
      </c>
      <c r="B3" s="5">
        <v>1</v>
      </c>
      <c r="C3" s="5">
        <v>1</v>
      </c>
      <c r="D3" s="5">
        <v>3</v>
      </c>
      <c r="E3" s="5">
        <v>0</v>
      </c>
    </row>
    <row r="4" spans="1:5" ht="15" customHeight="1" x14ac:dyDescent="0.25">
      <c r="A4" s="12" t="s">
        <v>30</v>
      </c>
      <c r="B4" s="5">
        <v>9</v>
      </c>
      <c r="C4" s="5">
        <v>20</v>
      </c>
      <c r="D4" s="5">
        <v>5</v>
      </c>
      <c r="E4" s="5">
        <v>1</v>
      </c>
    </row>
    <row r="5" spans="1:5" ht="15" customHeight="1" x14ac:dyDescent="0.25">
      <c r="A5" s="12" t="s">
        <v>31</v>
      </c>
      <c r="B5" s="5">
        <v>0</v>
      </c>
      <c r="C5" s="5">
        <v>1</v>
      </c>
      <c r="D5" s="5">
        <v>1</v>
      </c>
      <c r="E5" s="5" t="s">
        <v>49</v>
      </c>
    </row>
    <row r="6" spans="1:5" ht="15" customHeight="1" x14ac:dyDescent="0.25">
      <c r="A6" s="12" t="s">
        <v>28</v>
      </c>
      <c r="B6" s="5">
        <v>31</v>
      </c>
      <c r="C6" s="5">
        <v>43</v>
      </c>
      <c r="D6" s="5">
        <v>68</v>
      </c>
      <c r="E6" s="5">
        <v>45</v>
      </c>
    </row>
    <row r="7" spans="1:5" ht="15" customHeight="1" x14ac:dyDescent="0.25">
      <c r="A7" s="12" t="s">
        <v>32</v>
      </c>
      <c r="B7" s="5">
        <v>1</v>
      </c>
      <c r="C7" s="5">
        <v>2</v>
      </c>
      <c r="D7" s="5">
        <v>1</v>
      </c>
      <c r="E7" s="5" t="s">
        <v>49</v>
      </c>
    </row>
    <row r="8" spans="1:5" ht="15" customHeight="1" x14ac:dyDescent="0.25">
      <c r="A8" s="12" t="s">
        <v>33</v>
      </c>
      <c r="B8" s="5">
        <v>9</v>
      </c>
      <c r="C8" s="5">
        <v>16</v>
      </c>
      <c r="D8" s="5">
        <v>72</v>
      </c>
      <c r="E8" s="5">
        <v>64</v>
      </c>
    </row>
    <row r="9" spans="1:5" ht="15" customHeight="1" x14ac:dyDescent="0.25">
      <c r="A9" s="12" t="s">
        <v>34</v>
      </c>
      <c r="B9" s="5">
        <v>7</v>
      </c>
      <c r="C9" s="5">
        <v>9</v>
      </c>
      <c r="D9" s="5">
        <v>7</v>
      </c>
      <c r="E9" s="5">
        <v>0</v>
      </c>
    </row>
    <row r="10" spans="1:5" ht="15" customHeight="1" x14ac:dyDescent="0.25">
      <c r="A10" s="12" t="s">
        <v>35</v>
      </c>
      <c r="B10" s="5">
        <v>1</v>
      </c>
      <c r="C10" s="5">
        <v>2</v>
      </c>
      <c r="D10" s="5">
        <v>0</v>
      </c>
      <c r="E10" s="5" t="s">
        <v>49</v>
      </c>
    </row>
    <row r="11" spans="1:5" ht="15" customHeight="1" x14ac:dyDescent="0.25">
      <c r="A11" s="12" t="s">
        <v>36</v>
      </c>
      <c r="B11" s="41">
        <v>4</v>
      </c>
      <c r="C11" s="41">
        <v>2</v>
      </c>
      <c r="D11" s="41">
        <v>2</v>
      </c>
      <c r="E11" s="41" t="s">
        <v>49</v>
      </c>
    </row>
    <row r="12" spans="1:5" ht="15" customHeight="1" x14ac:dyDescent="0.25">
      <c r="A12" s="12" t="s">
        <v>37</v>
      </c>
      <c r="B12" s="41">
        <v>44</v>
      </c>
      <c r="C12" s="41">
        <v>41</v>
      </c>
      <c r="D12" s="41">
        <v>1</v>
      </c>
      <c r="E12" s="41" t="s">
        <v>49</v>
      </c>
    </row>
    <row r="13" spans="1:5" x14ac:dyDescent="0.25">
      <c r="A13" s="12" t="s">
        <v>26</v>
      </c>
      <c r="B13" s="41">
        <v>3</v>
      </c>
      <c r="C13" s="41">
        <v>6</v>
      </c>
      <c r="D13" s="41">
        <v>2</v>
      </c>
      <c r="E13" s="41">
        <v>1</v>
      </c>
    </row>
    <row r="14" spans="1:5" x14ac:dyDescent="0.25">
      <c r="A14" s="12" t="s">
        <v>27</v>
      </c>
      <c r="B14" s="41">
        <v>28</v>
      </c>
      <c r="C14" s="41">
        <v>21</v>
      </c>
      <c r="D14" s="41">
        <v>4</v>
      </c>
      <c r="E14" s="41">
        <v>5</v>
      </c>
    </row>
    <row r="15" spans="1:5" x14ac:dyDescent="0.25">
      <c r="A15" s="42"/>
      <c r="B15" s="28"/>
      <c r="C15" s="32"/>
      <c r="D15" s="32"/>
      <c r="E15" s="3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6C4B7-E5BF-4B91-A28F-153BDCE9A0C8}">
  <dimension ref="A1:J60"/>
  <sheetViews>
    <sheetView zoomScaleNormal="100" workbookViewId="0">
      <selection activeCell="H3" sqref="H3:J23"/>
    </sheetView>
  </sheetViews>
  <sheetFormatPr defaultColWidth="9.109375" defaultRowHeight="13.2" x14ac:dyDescent="0.25"/>
  <cols>
    <col min="1" max="1" width="22.33203125" style="20" customWidth="1"/>
    <col min="2" max="10" width="16.6640625" style="12" customWidth="1"/>
    <col min="11" max="16384" width="9.109375" style="12"/>
  </cols>
  <sheetData>
    <row r="1" spans="1:10" ht="15" customHeight="1" x14ac:dyDescent="0.25">
      <c r="A1" s="127" t="s">
        <v>176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40" customFormat="1" ht="65.099999999999994" customHeight="1" x14ac:dyDescent="0.25">
      <c r="A2" s="38"/>
      <c r="B2" s="39" t="s">
        <v>136</v>
      </c>
      <c r="C2" s="39" t="s">
        <v>138</v>
      </c>
      <c r="D2" s="39" t="s">
        <v>139</v>
      </c>
      <c r="E2" s="39" t="s">
        <v>140</v>
      </c>
      <c r="F2" s="39" t="s">
        <v>102</v>
      </c>
      <c r="G2" s="39" t="s">
        <v>141</v>
      </c>
      <c r="H2" s="39" t="s">
        <v>142</v>
      </c>
      <c r="I2" s="39" t="s">
        <v>143</v>
      </c>
      <c r="J2" s="39" t="s">
        <v>99</v>
      </c>
    </row>
    <row r="3" spans="1:10" ht="15" customHeight="1" x14ac:dyDescent="0.25">
      <c r="A3" s="1" t="s">
        <v>75</v>
      </c>
      <c r="B3" s="3">
        <v>15.81</v>
      </c>
      <c r="C3" s="2">
        <v>76.3</v>
      </c>
      <c r="D3" s="2">
        <v>49.6</v>
      </c>
      <c r="E3" s="53">
        <v>37.916823059443303</v>
      </c>
      <c r="F3" s="2">
        <v>52.470170000000003</v>
      </c>
      <c r="G3" s="2">
        <v>69.400000000000006</v>
      </c>
      <c r="H3" s="23">
        <v>5.1895369999999996</v>
      </c>
      <c r="I3" s="23">
        <v>2.518043</v>
      </c>
      <c r="J3" s="2">
        <v>14.4</v>
      </c>
    </row>
    <row r="4" spans="1:10" ht="15" customHeight="1" x14ac:dyDescent="0.25">
      <c r="A4" s="1" t="s">
        <v>76</v>
      </c>
      <c r="B4" s="3">
        <v>15.87</v>
      </c>
      <c r="C4" s="2">
        <v>73.7</v>
      </c>
      <c r="D4" s="2">
        <v>50.2</v>
      </c>
      <c r="E4" s="54">
        <v>40.655151082956898</v>
      </c>
      <c r="F4" s="2">
        <v>42.208081</v>
      </c>
      <c r="G4" s="2">
        <v>60.9</v>
      </c>
      <c r="H4" s="2">
        <v>2.044127</v>
      </c>
      <c r="I4" s="2">
        <v>0.59923499999999996</v>
      </c>
      <c r="J4" s="2">
        <v>12.1</v>
      </c>
    </row>
    <row r="5" spans="1:10" ht="15" customHeight="1" x14ac:dyDescent="0.25">
      <c r="A5" s="1" t="s">
        <v>77</v>
      </c>
      <c r="B5" s="3">
        <v>15.79</v>
      </c>
      <c r="C5" s="2">
        <v>79.3</v>
      </c>
      <c r="D5" s="2">
        <v>53.3</v>
      </c>
      <c r="E5" s="54">
        <v>36.5782509808189</v>
      </c>
      <c r="F5" s="2">
        <v>51.085084000000002</v>
      </c>
      <c r="G5" s="2">
        <v>70</v>
      </c>
      <c r="H5" s="2">
        <v>3.1740810000000002</v>
      </c>
      <c r="I5" s="2">
        <v>1.1802090000000001</v>
      </c>
      <c r="J5" s="2">
        <v>11.1</v>
      </c>
    </row>
    <row r="6" spans="1:10" ht="15" customHeight="1" x14ac:dyDescent="0.25">
      <c r="A6" s="1" t="s">
        <v>78</v>
      </c>
      <c r="B6" s="3">
        <v>15.79</v>
      </c>
      <c r="C6" s="2">
        <v>73.8</v>
      </c>
      <c r="D6" s="2">
        <v>45.9</v>
      </c>
      <c r="E6" s="54">
        <v>40.2957017594672</v>
      </c>
      <c r="F6" s="2">
        <v>44.154817999999999</v>
      </c>
      <c r="G6" s="2">
        <v>65.099999999999994</v>
      </c>
      <c r="H6" s="2">
        <v>3.117912</v>
      </c>
      <c r="I6" s="2">
        <v>1.7039530000000001</v>
      </c>
      <c r="J6" s="2">
        <v>7.9</v>
      </c>
    </row>
    <row r="7" spans="1:10" ht="15" customHeight="1" x14ac:dyDescent="0.25">
      <c r="A7" s="1" t="s">
        <v>79</v>
      </c>
      <c r="B7" s="3">
        <v>15.48</v>
      </c>
      <c r="C7" s="2">
        <v>80.2</v>
      </c>
      <c r="D7" s="2">
        <v>62.2</v>
      </c>
      <c r="E7" s="54">
        <v>47.972008931311997</v>
      </c>
      <c r="F7" s="2">
        <v>58.762044000000003</v>
      </c>
      <c r="G7" s="2">
        <v>72.8</v>
      </c>
      <c r="H7" s="2">
        <v>6.5401030000000002</v>
      </c>
      <c r="I7" s="2">
        <v>4.7359609999999996</v>
      </c>
      <c r="J7" s="2">
        <v>14.2</v>
      </c>
    </row>
    <row r="8" spans="1:10" ht="15" customHeight="1" x14ac:dyDescent="0.25">
      <c r="A8" s="1" t="s">
        <v>80</v>
      </c>
      <c r="B8" s="3">
        <v>15.64</v>
      </c>
      <c r="C8" s="2">
        <v>75.5</v>
      </c>
      <c r="D8" s="2">
        <v>54.6</v>
      </c>
      <c r="E8" s="54">
        <v>39.365834610262901</v>
      </c>
      <c r="F8" s="2">
        <v>54.685268999999998</v>
      </c>
      <c r="G8" s="2">
        <v>67.900000000000006</v>
      </c>
      <c r="H8" s="2">
        <v>3.2370649999999999</v>
      </c>
      <c r="I8" s="2">
        <v>1.4163859999999999</v>
      </c>
      <c r="J8" s="2">
        <v>12.9</v>
      </c>
    </row>
    <row r="9" spans="1:10" ht="15" customHeight="1" x14ac:dyDescent="0.25">
      <c r="A9" s="1" t="s">
        <v>81</v>
      </c>
      <c r="B9" s="3">
        <v>16.04</v>
      </c>
      <c r="C9" s="2">
        <v>70.8</v>
      </c>
      <c r="D9" s="2">
        <v>43.6</v>
      </c>
      <c r="E9" s="54">
        <v>34.992426976030103</v>
      </c>
      <c r="F9" s="2">
        <v>47.171515999999997</v>
      </c>
      <c r="G9" s="2">
        <v>63.2</v>
      </c>
      <c r="H9" s="2">
        <v>2.8174489999999999</v>
      </c>
      <c r="I9" s="2">
        <v>0.70497200000000004</v>
      </c>
      <c r="J9" s="2">
        <v>11.3</v>
      </c>
    </row>
    <row r="10" spans="1:10" ht="15" customHeight="1" x14ac:dyDescent="0.25">
      <c r="A10" s="1" t="s">
        <v>82</v>
      </c>
      <c r="B10" s="3">
        <v>15.55</v>
      </c>
      <c r="C10" s="2">
        <v>78.8</v>
      </c>
      <c r="D10" s="2">
        <v>57.9</v>
      </c>
      <c r="E10" s="54">
        <v>38.9204903222235</v>
      </c>
      <c r="F10" s="2">
        <v>44.889923000000003</v>
      </c>
      <c r="G10" s="2">
        <v>66.8</v>
      </c>
      <c r="H10" s="2">
        <v>2.9119359999999999</v>
      </c>
      <c r="I10" s="2">
        <v>0.89749000000000001</v>
      </c>
      <c r="J10" s="2">
        <v>13.8</v>
      </c>
    </row>
    <row r="11" spans="1:10" ht="15" customHeight="1" x14ac:dyDescent="0.25">
      <c r="A11" s="1" t="s">
        <v>83</v>
      </c>
      <c r="B11" s="3">
        <v>15.58</v>
      </c>
      <c r="C11" s="2">
        <v>77.900000000000006</v>
      </c>
      <c r="D11" s="2">
        <v>55.4</v>
      </c>
      <c r="E11" s="54">
        <v>45.561802194600098</v>
      </c>
      <c r="F11" s="2">
        <v>48.326904999999996</v>
      </c>
      <c r="G11" s="2">
        <v>67.2</v>
      </c>
      <c r="H11" s="2">
        <v>3.2471709999999998</v>
      </c>
      <c r="I11" s="2">
        <v>0.25784800000000002</v>
      </c>
      <c r="J11" s="2">
        <v>14.9</v>
      </c>
    </row>
    <row r="12" spans="1:10" ht="15" customHeight="1" x14ac:dyDescent="0.25">
      <c r="A12" s="1" t="s">
        <v>84</v>
      </c>
      <c r="B12" s="3">
        <v>16.309999999999999</v>
      </c>
      <c r="C12" s="2">
        <v>69.8</v>
      </c>
      <c r="D12" s="2">
        <v>49</v>
      </c>
      <c r="E12" s="54">
        <v>38.351996186667698</v>
      </c>
      <c r="F12" s="2">
        <v>34.945267999999999</v>
      </c>
      <c r="G12" s="2">
        <v>62.7</v>
      </c>
      <c r="H12" s="2">
        <v>7.2531119999999998</v>
      </c>
      <c r="I12" s="2">
        <v>2.2160299999999999</v>
      </c>
      <c r="J12" s="2">
        <v>9.4</v>
      </c>
    </row>
    <row r="13" spans="1:10" ht="15" customHeight="1" x14ac:dyDescent="0.25">
      <c r="A13" s="1" t="s">
        <v>85</v>
      </c>
      <c r="B13" s="3">
        <v>15.42</v>
      </c>
      <c r="C13" s="2">
        <v>79.8</v>
      </c>
      <c r="D13" s="2">
        <v>59.8</v>
      </c>
      <c r="E13" s="54">
        <v>42.656049989570299</v>
      </c>
      <c r="F13" s="2">
        <v>51.598649000000002</v>
      </c>
      <c r="G13" s="2">
        <v>70.099999999999994</v>
      </c>
      <c r="H13" s="2">
        <v>12.113625000000001</v>
      </c>
      <c r="I13" s="2">
        <v>7.0978370000000002</v>
      </c>
      <c r="J13" s="2">
        <v>13.7</v>
      </c>
    </row>
    <row r="14" spans="1:10" ht="15" customHeight="1" x14ac:dyDescent="0.25">
      <c r="A14" s="1" t="s">
        <v>86</v>
      </c>
      <c r="B14" s="3">
        <v>15.7</v>
      </c>
      <c r="C14" s="2">
        <v>78.8</v>
      </c>
      <c r="D14" s="2">
        <v>60.5</v>
      </c>
      <c r="E14" s="54">
        <v>40.631405430676402</v>
      </c>
      <c r="F14" s="2">
        <v>42.383581</v>
      </c>
      <c r="G14" s="2">
        <v>66.599999999999994</v>
      </c>
      <c r="H14" s="2">
        <v>27.234359000000001</v>
      </c>
      <c r="I14" s="2">
        <v>8.3967410000000005</v>
      </c>
      <c r="J14" s="2">
        <v>14.5</v>
      </c>
    </row>
    <row r="15" spans="1:10" ht="15" customHeight="1" x14ac:dyDescent="0.25">
      <c r="A15" s="1" t="s">
        <v>87</v>
      </c>
      <c r="B15" s="3">
        <v>15.63</v>
      </c>
      <c r="C15" s="2">
        <v>72</v>
      </c>
      <c r="D15" s="2">
        <v>47.3</v>
      </c>
      <c r="E15" s="54">
        <v>32.682510198848</v>
      </c>
      <c r="F15" s="2">
        <v>39.642349000000003</v>
      </c>
      <c r="G15" s="2">
        <v>58</v>
      </c>
      <c r="H15" s="2">
        <v>5.2576349999999996</v>
      </c>
      <c r="I15" s="2">
        <v>2.4113389999999999</v>
      </c>
      <c r="J15" s="2">
        <v>13.1</v>
      </c>
    </row>
    <row r="16" spans="1:10" ht="15" customHeight="1" x14ac:dyDescent="0.25">
      <c r="A16" s="1" t="s">
        <v>88</v>
      </c>
      <c r="B16" s="3">
        <v>15.91</v>
      </c>
      <c r="C16" s="2">
        <v>76.2</v>
      </c>
      <c r="D16" s="2">
        <v>56.7</v>
      </c>
      <c r="E16" s="54">
        <v>40.079095402245798</v>
      </c>
      <c r="F16" s="2">
        <v>45.374296999999999</v>
      </c>
      <c r="G16" s="2">
        <v>69.599999999999994</v>
      </c>
      <c r="H16" s="2">
        <v>17.320059000000001</v>
      </c>
      <c r="I16" s="2">
        <v>2.2952940000000002</v>
      </c>
      <c r="J16" s="2">
        <v>9.1</v>
      </c>
    </row>
    <row r="17" spans="1:10" ht="15" customHeight="1" x14ac:dyDescent="0.25">
      <c r="A17" s="1" t="s">
        <v>89</v>
      </c>
      <c r="B17" s="3">
        <v>15.63</v>
      </c>
      <c r="C17" s="2">
        <v>80.099999999999994</v>
      </c>
      <c r="D17" s="2">
        <v>61.8</v>
      </c>
      <c r="E17" s="54">
        <v>46.83003275451</v>
      </c>
      <c r="F17" s="2">
        <v>55.929459999999999</v>
      </c>
      <c r="G17" s="2">
        <v>73.5</v>
      </c>
      <c r="H17" s="2">
        <v>7.5085940000000004</v>
      </c>
      <c r="I17" s="2">
        <v>1.9180740000000001</v>
      </c>
      <c r="J17" s="2">
        <v>12.2</v>
      </c>
    </row>
    <row r="18" spans="1:10" ht="15" customHeight="1" x14ac:dyDescent="0.25">
      <c r="A18" s="1" t="s">
        <v>90</v>
      </c>
      <c r="B18" s="3">
        <v>16.079999999999998</v>
      </c>
      <c r="C18" s="2">
        <v>74</v>
      </c>
      <c r="D18" s="2">
        <v>50.3</v>
      </c>
      <c r="E18" s="54">
        <v>44.552307108653302</v>
      </c>
      <c r="F18" s="2">
        <v>52.047179999999997</v>
      </c>
      <c r="G18" s="2">
        <v>64.900000000000006</v>
      </c>
      <c r="H18" s="2">
        <v>4.1634589999999996</v>
      </c>
      <c r="I18" s="2">
        <v>3.324052</v>
      </c>
      <c r="J18" s="2">
        <v>13.8</v>
      </c>
    </row>
    <row r="19" spans="1:10" ht="15" customHeight="1" x14ac:dyDescent="0.25">
      <c r="A19" s="1" t="s">
        <v>91</v>
      </c>
      <c r="B19" s="3">
        <v>16.13</v>
      </c>
      <c r="C19" s="2">
        <v>70.8</v>
      </c>
      <c r="D19" s="2">
        <v>42.9</v>
      </c>
      <c r="E19" s="54">
        <v>35.105145799497699</v>
      </c>
      <c r="F19" s="2">
        <v>39.222985000000001</v>
      </c>
      <c r="G19" s="2">
        <v>58.7</v>
      </c>
      <c r="H19" s="2">
        <v>3.0146950000000001</v>
      </c>
      <c r="I19" s="2">
        <v>0.668157</v>
      </c>
      <c r="J19" s="2">
        <v>14.5</v>
      </c>
    </row>
    <row r="20" spans="1:10" ht="15" customHeight="1" x14ac:dyDescent="0.25">
      <c r="A20" s="1" t="s">
        <v>92</v>
      </c>
      <c r="B20" s="3">
        <v>15.68</v>
      </c>
      <c r="C20" s="2">
        <v>76.5</v>
      </c>
      <c r="D20" s="2">
        <v>48.7</v>
      </c>
      <c r="E20" s="54">
        <v>35.903673800124402</v>
      </c>
      <c r="F20" s="2">
        <v>50.580156000000002</v>
      </c>
      <c r="G20" s="2">
        <v>65.900000000000006</v>
      </c>
      <c r="H20" s="2">
        <v>16.378347000000002</v>
      </c>
      <c r="I20" s="2">
        <v>5.0462499999999997</v>
      </c>
      <c r="J20" s="2">
        <v>12.8</v>
      </c>
    </row>
    <row r="21" spans="1:10" ht="15" customHeight="1" x14ac:dyDescent="0.25">
      <c r="A21" s="1" t="s">
        <v>93</v>
      </c>
      <c r="B21" s="3">
        <v>15.98</v>
      </c>
      <c r="C21" s="2">
        <v>76.099999999999994</v>
      </c>
      <c r="D21" s="2">
        <v>54</v>
      </c>
      <c r="E21" s="54">
        <v>35.055351307923203</v>
      </c>
      <c r="F21" s="2">
        <v>44.373527000000003</v>
      </c>
      <c r="G21" s="2">
        <v>59.9</v>
      </c>
      <c r="H21" s="2">
        <v>5.4371859999999996</v>
      </c>
      <c r="I21" s="2">
        <v>3.4743210000000002</v>
      </c>
      <c r="J21" s="2">
        <v>11.7</v>
      </c>
    </row>
    <row r="22" spans="1:10" ht="15" customHeight="1" x14ac:dyDescent="0.25">
      <c r="A22" s="1" t="s">
        <v>94</v>
      </c>
      <c r="B22" s="55">
        <v>15.93</v>
      </c>
      <c r="C22" s="56">
        <v>75.3</v>
      </c>
      <c r="D22" s="56">
        <v>54.6</v>
      </c>
      <c r="E22" s="57">
        <v>40.4087045941478</v>
      </c>
      <c r="F22" s="56">
        <v>54.097543000000002</v>
      </c>
      <c r="G22" s="56">
        <v>69.2</v>
      </c>
      <c r="H22" s="56">
        <v>8.0369449999999993</v>
      </c>
      <c r="I22" s="56">
        <v>3.973347</v>
      </c>
      <c r="J22" s="56">
        <v>13.9</v>
      </c>
    </row>
    <row r="23" spans="1:10" ht="15" customHeight="1" x14ac:dyDescent="0.25">
      <c r="A23" s="51" t="s">
        <v>95</v>
      </c>
      <c r="B23" s="55">
        <v>16.16</v>
      </c>
      <c r="C23" s="56">
        <v>81</v>
      </c>
      <c r="D23" s="56">
        <v>54.6</v>
      </c>
      <c r="E23" s="57">
        <v>42.665746228567599</v>
      </c>
      <c r="F23" s="56">
        <v>61.037484999999997</v>
      </c>
      <c r="G23" s="56">
        <v>70.599999999999994</v>
      </c>
      <c r="H23" s="56">
        <v>10.101785</v>
      </c>
      <c r="I23" s="56">
        <v>5.1252370000000003</v>
      </c>
      <c r="J23" s="56">
        <v>15.4</v>
      </c>
    </row>
    <row r="24" spans="1:10" ht="6" customHeight="1" x14ac:dyDescent="0.25">
      <c r="B24" s="64"/>
      <c r="C24" s="64"/>
      <c r="D24" s="64"/>
      <c r="E24" s="64"/>
      <c r="F24" s="64"/>
      <c r="G24" s="64"/>
      <c r="H24" s="64"/>
      <c r="I24" s="64"/>
      <c r="J24" s="64"/>
    </row>
    <row r="25" spans="1:10" ht="15" customHeight="1" x14ac:dyDescent="0.25">
      <c r="A25" s="21" t="s">
        <v>148</v>
      </c>
      <c r="B25" s="92">
        <v>15.77</v>
      </c>
      <c r="C25" s="93">
        <v>77</v>
      </c>
      <c r="D25" s="93">
        <v>55.4</v>
      </c>
      <c r="E25" s="93">
        <v>39.773777000000003</v>
      </c>
      <c r="F25" s="93">
        <v>47.033771999999999</v>
      </c>
      <c r="G25" s="93">
        <v>65.900000000000006</v>
      </c>
      <c r="H25" s="93">
        <v>11.952241000000001</v>
      </c>
      <c r="I25" s="93">
        <v>4.6243340000000002</v>
      </c>
      <c r="J25" s="93">
        <v>13.1</v>
      </c>
    </row>
    <row r="26" spans="1:10" ht="15" customHeight="1" x14ac:dyDescent="0.25">
      <c r="A26" s="48" t="s">
        <v>134</v>
      </c>
      <c r="B26" s="55">
        <f>STDEV(B3:B23)</f>
        <v>0.24105225673324499</v>
      </c>
      <c r="C26" s="55">
        <f>STDEV(C3:C23)</f>
        <v>3.3751049366402421</v>
      </c>
      <c r="D26" s="55">
        <f>STDEV(D3:D23)</f>
        <v>5.7063540190280468</v>
      </c>
      <c r="E26" s="55">
        <f t="shared" ref="E26:J26" si="0">STDEV(E3:E23)</f>
        <v>4.1283907332745002</v>
      </c>
      <c r="F26" s="55">
        <f t="shared" si="0"/>
        <v>6.7875239144113628</v>
      </c>
      <c r="G26" s="55">
        <f t="shared" si="0"/>
        <v>4.4508800627890803</v>
      </c>
      <c r="H26" s="55">
        <f>STDEV(H3:H23)</f>
        <v>6.2718671901207577</v>
      </c>
      <c r="I26" s="55">
        <f>STDEV(I3:I23)</f>
        <v>2.2049945384246308</v>
      </c>
      <c r="J26" s="55">
        <f t="shared" si="0"/>
        <v>2.0228692493584473</v>
      </c>
    </row>
    <row r="27" spans="1:10" ht="15" customHeight="1" x14ac:dyDescent="0.25">
      <c r="A27" s="33" t="s">
        <v>135</v>
      </c>
      <c r="B27" s="94">
        <f>B26/B25*100</f>
        <v>1.5285495036984464</v>
      </c>
      <c r="C27" s="94">
        <f>C26/C25*100</f>
        <v>4.3832531644678472</v>
      </c>
      <c r="D27" s="94">
        <f t="shared" ref="D27:J27" si="1">D26/D25*100</f>
        <v>10.300278012686006</v>
      </c>
      <c r="E27" s="94">
        <f t="shared" si="1"/>
        <v>10.379679891287417</v>
      </c>
      <c r="F27" s="94">
        <f t="shared" si="1"/>
        <v>14.431170679679619</v>
      </c>
      <c r="G27" s="94">
        <f t="shared" si="1"/>
        <v>6.753990990575236</v>
      </c>
      <c r="H27" s="94">
        <f>H26/H25*100</f>
        <v>52.474403671418244</v>
      </c>
      <c r="I27" s="94">
        <f>I26/I25*100</f>
        <v>47.68242385659493</v>
      </c>
      <c r="J27" s="94">
        <f t="shared" si="1"/>
        <v>15.441749995102652</v>
      </c>
    </row>
    <row r="28" spans="1:10" ht="6" customHeight="1" x14ac:dyDescent="0.25">
      <c r="A28" s="48"/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15" customHeight="1" x14ac:dyDescent="0.25">
      <c r="A29" s="134" t="s">
        <v>97</v>
      </c>
      <c r="B29" s="135"/>
      <c r="C29" s="135"/>
      <c r="D29" s="135"/>
      <c r="E29" s="135"/>
      <c r="F29" s="135"/>
      <c r="G29" s="135"/>
      <c r="H29" s="135"/>
      <c r="I29" s="135"/>
      <c r="J29" s="135"/>
    </row>
    <row r="35" spans="1:3" x14ac:dyDescent="0.25">
      <c r="A35" s="83"/>
    </row>
    <row r="38" spans="1:3" x14ac:dyDescent="0.25">
      <c r="A38" s="12"/>
    </row>
    <row r="39" spans="1:3" x14ac:dyDescent="0.25">
      <c r="A39" s="12"/>
    </row>
    <row r="40" spans="1:3" x14ac:dyDescent="0.25">
      <c r="A40" s="12"/>
    </row>
    <row r="41" spans="1:3" x14ac:dyDescent="0.25">
      <c r="A41" s="12"/>
    </row>
    <row r="42" spans="1:3" x14ac:dyDescent="0.25">
      <c r="A42" s="12"/>
    </row>
    <row r="43" spans="1:3" x14ac:dyDescent="0.25">
      <c r="A43" s="12"/>
    </row>
    <row r="44" spans="1:3" x14ac:dyDescent="0.25">
      <c r="A44" s="12"/>
    </row>
    <row r="45" spans="1:3" x14ac:dyDescent="0.25">
      <c r="A45" s="12"/>
      <c r="C45" s="64"/>
    </row>
    <row r="46" spans="1:3" x14ac:dyDescent="0.25">
      <c r="A46" s="12"/>
    </row>
    <row r="47" spans="1:3" x14ac:dyDescent="0.25">
      <c r="A47" s="12"/>
    </row>
    <row r="48" spans="1:3" x14ac:dyDescent="0.25">
      <c r="A48" s="12"/>
    </row>
    <row r="49" spans="1:3" x14ac:dyDescent="0.25">
      <c r="A49" s="12"/>
    </row>
    <row r="50" spans="1:3" x14ac:dyDescent="0.25">
      <c r="A50" s="12"/>
    </row>
    <row r="51" spans="1:3" x14ac:dyDescent="0.25">
      <c r="A51" s="12"/>
    </row>
    <row r="52" spans="1:3" x14ac:dyDescent="0.25">
      <c r="A52" s="12"/>
    </row>
    <row r="53" spans="1:3" x14ac:dyDescent="0.25">
      <c r="A53" s="12"/>
    </row>
    <row r="54" spans="1:3" x14ac:dyDescent="0.25">
      <c r="A54" s="12"/>
    </row>
    <row r="55" spans="1:3" x14ac:dyDescent="0.25">
      <c r="A55" s="12"/>
    </row>
    <row r="56" spans="1:3" x14ac:dyDescent="0.25">
      <c r="A56" s="12"/>
    </row>
    <row r="57" spans="1:3" x14ac:dyDescent="0.25">
      <c r="A57" s="12"/>
    </row>
    <row r="58" spans="1:3" x14ac:dyDescent="0.25">
      <c r="A58" s="12"/>
    </row>
    <row r="59" spans="1:3" x14ac:dyDescent="0.25">
      <c r="A59" s="64"/>
      <c r="B59" s="64"/>
    </row>
    <row r="60" spans="1:3" x14ac:dyDescent="0.25">
      <c r="B60" s="64"/>
      <c r="C60" s="64"/>
    </row>
  </sheetData>
  <mergeCells count="2">
    <mergeCell ref="A1:J1"/>
    <mergeCell ref="A29:J2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C853-1ABB-44E2-A776-10CFB4FBCFB5}">
  <dimension ref="A1:L37"/>
  <sheetViews>
    <sheetView zoomScaleNormal="100" workbookViewId="0">
      <selection activeCell="H25" sqref="H25:J33"/>
    </sheetView>
  </sheetViews>
  <sheetFormatPr defaultColWidth="9.109375" defaultRowHeight="13.2" x14ac:dyDescent="0.25"/>
  <cols>
    <col min="1" max="1" width="49.88671875" style="20" customWidth="1"/>
    <col min="2" max="10" width="16.6640625" style="12" customWidth="1"/>
    <col min="11" max="12" width="9.109375" style="12" customWidth="1"/>
    <col min="13" max="16384" width="9.109375" style="12"/>
  </cols>
  <sheetData>
    <row r="1" spans="1:12" ht="15" customHeight="1" x14ac:dyDescent="0.25">
      <c r="A1" s="127" t="s">
        <v>137</v>
      </c>
      <c r="B1" s="127"/>
      <c r="C1" s="127"/>
      <c r="D1" s="127"/>
      <c r="E1" s="127"/>
      <c r="F1" s="127"/>
      <c r="G1" s="127"/>
      <c r="H1" s="127"/>
      <c r="I1" s="127"/>
      <c r="J1" s="127"/>
      <c r="K1" s="101"/>
      <c r="L1" s="101"/>
    </row>
    <row r="2" spans="1:12" s="40" customFormat="1" ht="65.099999999999994" customHeight="1" x14ac:dyDescent="0.25">
      <c r="A2" s="38"/>
      <c r="B2" s="39" t="s">
        <v>98</v>
      </c>
      <c r="C2" s="39" t="s">
        <v>145</v>
      </c>
      <c r="D2" s="39" t="s">
        <v>139</v>
      </c>
      <c r="E2" s="39" t="s">
        <v>144</v>
      </c>
      <c r="F2" s="39" t="s">
        <v>102</v>
      </c>
      <c r="G2" s="102" t="s">
        <v>103</v>
      </c>
      <c r="H2" s="102" t="s">
        <v>146</v>
      </c>
      <c r="I2" s="102" t="s">
        <v>147</v>
      </c>
      <c r="J2" s="102" t="s">
        <v>118</v>
      </c>
      <c r="K2" s="100"/>
      <c r="L2" s="100"/>
    </row>
    <row r="3" spans="1:12" s="40" customFormat="1" ht="15" customHeight="1" x14ac:dyDescent="0.25">
      <c r="A3" s="85" t="s">
        <v>105</v>
      </c>
      <c r="B3" s="97">
        <v>15.76</v>
      </c>
      <c r="C3" s="98">
        <v>77.5</v>
      </c>
      <c r="D3" s="98">
        <v>58.4</v>
      </c>
      <c r="E3" s="98">
        <v>50.8</v>
      </c>
      <c r="F3" s="98">
        <v>44.7</v>
      </c>
      <c r="G3" s="98">
        <v>65.3</v>
      </c>
      <c r="H3" s="98">
        <v>20.2</v>
      </c>
      <c r="I3" s="98">
        <v>7.3</v>
      </c>
      <c r="J3" s="98">
        <v>12.5</v>
      </c>
    </row>
    <row r="4" spans="1:12" ht="15" customHeight="1" x14ac:dyDescent="0.25">
      <c r="A4" s="8" t="s">
        <v>108</v>
      </c>
      <c r="B4" s="3">
        <v>15.92</v>
      </c>
      <c r="C4" s="2">
        <v>77.599999999999994</v>
      </c>
      <c r="D4" s="2">
        <v>57.4</v>
      </c>
      <c r="E4" s="2">
        <v>37</v>
      </c>
      <c r="F4" s="2">
        <v>50</v>
      </c>
      <c r="G4" s="2">
        <v>64.8</v>
      </c>
      <c r="H4" s="2">
        <v>17.655971000000001</v>
      </c>
      <c r="I4" s="2">
        <v>7.1449350000000003</v>
      </c>
      <c r="J4" s="2">
        <v>12.5</v>
      </c>
    </row>
    <row r="5" spans="1:12" ht="15" customHeight="1" x14ac:dyDescent="0.25">
      <c r="A5" s="8" t="s">
        <v>109</v>
      </c>
      <c r="B5" s="3">
        <v>15.65</v>
      </c>
      <c r="C5" s="2">
        <v>77.5</v>
      </c>
      <c r="D5" s="2">
        <v>59.1</v>
      </c>
      <c r="E5" s="2">
        <v>39</v>
      </c>
      <c r="F5" s="2">
        <v>41</v>
      </c>
      <c r="G5" s="2">
        <v>65.599999999999994</v>
      </c>
      <c r="H5" s="2">
        <v>22.004494999999999</v>
      </c>
      <c r="I5" s="2">
        <v>7.4505340000000002</v>
      </c>
      <c r="J5" s="2">
        <v>12.5</v>
      </c>
    </row>
    <row r="6" spans="1:12" ht="15" customHeight="1" x14ac:dyDescent="0.25">
      <c r="A6" s="86" t="s">
        <v>106</v>
      </c>
      <c r="B6" s="99">
        <v>15.83</v>
      </c>
      <c r="C6" s="7">
        <v>78.2</v>
      </c>
      <c r="D6" s="7">
        <v>55.2</v>
      </c>
      <c r="E6" s="7">
        <v>54.8</v>
      </c>
      <c r="F6" s="7">
        <v>51.5</v>
      </c>
      <c r="G6" s="7">
        <v>68.2</v>
      </c>
      <c r="H6" s="7">
        <v>8.5</v>
      </c>
      <c r="I6" s="7">
        <v>3.6</v>
      </c>
      <c r="J6" s="7">
        <v>13.2</v>
      </c>
    </row>
    <row r="7" spans="1:12" ht="15" customHeight="1" x14ac:dyDescent="0.25">
      <c r="A7" s="8" t="s">
        <v>110</v>
      </c>
      <c r="B7" s="3">
        <v>15.93</v>
      </c>
      <c r="C7" s="2">
        <v>79.599999999999994</v>
      </c>
      <c r="D7" s="2">
        <v>57.4</v>
      </c>
      <c r="E7" s="2">
        <v>44</v>
      </c>
      <c r="F7" s="2">
        <v>50</v>
      </c>
      <c r="G7" s="2">
        <v>68.7</v>
      </c>
      <c r="H7" s="2">
        <v>10.001704</v>
      </c>
      <c r="I7" s="2">
        <v>4.0377340000000004</v>
      </c>
      <c r="J7" s="2">
        <v>13.2</v>
      </c>
    </row>
    <row r="8" spans="1:12" ht="15" customHeight="1" x14ac:dyDescent="0.25">
      <c r="A8" s="8" t="s">
        <v>111</v>
      </c>
      <c r="B8" s="3">
        <v>15.59</v>
      </c>
      <c r="C8" s="2">
        <v>75.900000000000006</v>
      </c>
      <c r="D8" s="2">
        <v>50.2</v>
      </c>
      <c r="E8" s="2">
        <v>33</v>
      </c>
      <c r="F8" s="2">
        <v>54</v>
      </c>
      <c r="G8" s="2">
        <v>65.599999999999994</v>
      </c>
      <c r="H8" s="2">
        <v>6.5826520000000004</v>
      </c>
      <c r="I8" s="2">
        <v>2.9550109999999998</v>
      </c>
      <c r="J8" s="2">
        <v>13.4</v>
      </c>
    </row>
    <row r="9" spans="1:12" ht="15" customHeight="1" x14ac:dyDescent="0.25">
      <c r="A9" s="8" t="s">
        <v>112</v>
      </c>
      <c r="B9" s="3">
        <v>15.63</v>
      </c>
      <c r="C9" s="2">
        <v>74.5</v>
      </c>
      <c r="D9" s="2">
        <v>51.3</v>
      </c>
      <c r="E9" s="2">
        <v>40</v>
      </c>
      <c r="F9" s="2">
        <v>53</v>
      </c>
      <c r="G9" s="2">
        <v>69.3</v>
      </c>
      <c r="H9" s="2">
        <v>4.0146649999999999</v>
      </c>
      <c r="I9" s="2">
        <v>1.9500789999999999</v>
      </c>
      <c r="J9" s="2">
        <v>13.5</v>
      </c>
    </row>
    <row r="10" spans="1:12" ht="15" customHeight="1" x14ac:dyDescent="0.25">
      <c r="A10" s="86" t="s">
        <v>107</v>
      </c>
      <c r="B10" s="99">
        <v>15.7</v>
      </c>
      <c r="C10" s="7">
        <v>73.900000000000006</v>
      </c>
      <c r="D10" s="7">
        <v>50.5</v>
      </c>
      <c r="E10" s="7">
        <v>55.5</v>
      </c>
      <c r="F10" s="7">
        <v>43.3</v>
      </c>
      <c r="G10" s="7">
        <v>62.8</v>
      </c>
      <c r="H10" s="7">
        <v>4</v>
      </c>
      <c r="I10" s="7">
        <v>1.9</v>
      </c>
      <c r="J10" s="7">
        <v>13.8</v>
      </c>
    </row>
    <row r="11" spans="1:12" ht="15" customHeight="1" x14ac:dyDescent="0.25">
      <c r="A11" s="8" t="s">
        <v>113</v>
      </c>
      <c r="B11" s="3">
        <v>15.8</v>
      </c>
      <c r="C11" s="2">
        <v>74.599999999999994</v>
      </c>
      <c r="D11" s="2">
        <v>50.3</v>
      </c>
      <c r="E11" s="58">
        <v>40</v>
      </c>
      <c r="F11" s="58">
        <v>43</v>
      </c>
      <c r="G11" s="2">
        <v>63.2</v>
      </c>
      <c r="H11" s="2">
        <v>4.433827</v>
      </c>
      <c r="I11" s="2">
        <v>2.9708640000000002</v>
      </c>
      <c r="J11" s="2">
        <v>15.8</v>
      </c>
    </row>
    <row r="12" spans="1:12" ht="15" customHeight="1" x14ac:dyDescent="0.25">
      <c r="A12" s="63" t="s">
        <v>114</v>
      </c>
      <c r="B12" s="55">
        <v>15.53</v>
      </c>
      <c r="C12" s="56">
        <v>74.900000000000006</v>
      </c>
      <c r="D12" s="56">
        <v>51.1</v>
      </c>
      <c r="E12" s="62">
        <v>35</v>
      </c>
      <c r="F12" s="62">
        <v>39</v>
      </c>
      <c r="G12" s="56">
        <v>59.1</v>
      </c>
      <c r="H12" s="56">
        <v>2.270845</v>
      </c>
      <c r="I12" s="56">
        <v>0.528752</v>
      </c>
      <c r="J12" s="56">
        <v>12.2</v>
      </c>
    </row>
    <row r="13" spans="1:12" ht="15" customHeight="1" x14ac:dyDescent="0.25">
      <c r="A13" s="63" t="s">
        <v>115</v>
      </c>
      <c r="B13" s="55">
        <v>15.74</v>
      </c>
      <c r="C13" s="56">
        <v>68.7</v>
      </c>
      <c r="D13" s="56">
        <v>45.6</v>
      </c>
      <c r="E13" s="62">
        <v>40</v>
      </c>
      <c r="F13" s="62">
        <v>46</v>
      </c>
      <c r="G13" s="56">
        <v>62.3</v>
      </c>
      <c r="H13" s="56">
        <v>2.9004919999999998</v>
      </c>
      <c r="I13" s="56">
        <v>0.994973</v>
      </c>
      <c r="J13" s="56">
        <v>10.4</v>
      </c>
    </row>
    <row r="14" spans="1:12" ht="15" customHeight="1" x14ac:dyDescent="0.25">
      <c r="A14" s="63" t="s">
        <v>116</v>
      </c>
      <c r="B14" s="55">
        <v>15.15</v>
      </c>
      <c r="C14" s="56">
        <v>79</v>
      </c>
      <c r="D14" s="56">
        <v>65.099999999999994</v>
      </c>
      <c r="E14" s="62">
        <v>48</v>
      </c>
      <c r="F14" s="84" t="s">
        <v>104</v>
      </c>
      <c r="G14" s="41">
        <v>74.099999999999994</v>
      </c>
      <c r="H14" s="56">
        <v>10.297484000000001</v>
      </c>
      <c r="I14" s="56">
        <v>0</v>
      </c>
      <c r="J14" s="56">
        <v>9.4</v>
      </c>
    </row>
    <row r="15" spans="1:12" ht="6" customHeight="1" x14ac:dyDescent="0.25">
      <c r="A15" s="12"/>
      <c r="B15" s="91"/>
      <c r="C15" s="41"/>
      <c r="D15" s="41"/>
      <c r="E15" s="41"/>
      <c r="F15" s="41"/>
      <c r="G15" s="41"/>
      <c r="J15" s="41"/>
    </row>
    <row r="16" spans="1:12" ht="15" customHeight="1" x14ac:dyDescent="0.25">
      <c r="A16" s="14" t="s">
        <v>148</v>
      </c>
      <c r="B16" s="92">
        <v>15.77</v>
      </c>
      <c r="C16" s="93">
        <v>77</v>
      </c>
      <c r="D16" s="93">
        <v>55.4</v>
      </c>
      <c r="E16" s="95">
        <v>40</v>
      </c>
      <c r="F16" s="95">
        <v>47</v>
      </c>
      <c r="G16" s="93">
        <v>65.900000000000006</v>
      </c>
      <c r="H16" s="93">
        <v>11.952241000000001</v>
      </c>
      <c r="I16" s="93">
        <v>4.6243340000000002</v>
      </c>
      <c r="J16" s="93">
        <v>13.1</v>
      </c>
    </row>
    <row r="17" spans="1:12" ht="15" customHeight="1" x14ac:dyDescent="0.25">
      <c r="A17" s="49" t="s">
        <v>134</v>
      </c>
      <c r="B17" s="56">
        <f>STDEV(B3:B14)</f>
        <v>0.20930440352112353</v>
      </c>
      <c r="C17" s="56">
        <f t="shared" ref="C17:J17" si="0">STDEV(C3:C14)</f>
        <v>2.9693765287846134</v>
      </c>
      <c r="D17" s="56">
        <f t="shared" si="0"/>
        <v>5.3826320023504541</v>
      </c>
      <c r="E17" s="56">
        <f t="shared" si="0"/>
        <v>7.5391654147866349</v>
      </c>
      <c r="F17" s="56">
        <f t="shared" si="0"/>
        <v>5.0894543376029562</v>
      </c>
      <c r="G17" s="56">
        <f t="shared" si="0"/>
        <v>3.9255572852781038</v>
      </c>
      <c r="H17" s="56">
        <f>STDEV(H3:H14)</f>
        <v>6.9379206159091762</v>
      </c>
      <c r="I17" s="56">
        <f>STDEV(I3:I14)</f>
        <v>2.6356065743627846</v>
      </c>
      <c r="J17" s="56">
        <f t="shared" si="0"/>
        <v>1.6236882817719711</v>
      </c>
    </row>
    <row r="18" spans="1:12" ht="15" customHeight="1" x14ac:dyDescent="0.25">
      <c r="A18" s="50" t="s">
        <v>135</v>
      </c>
      <c r="B18" s="94">
        <f>B17/B16*100</f>
        <v>1.3272314744522735</v>
      </c>
      <c r="C18" s="94">
        <f t="shared" ref="C18:J18" si="1">C17/C16*100</f>
        <v>3.8563331542657315</v>
      </c>
      <c r="D18" s="94">
        <f t="shared" si="1"/>
        <v>9.7159422425098452</v>
      </c>
      <c r="E18" s="94">
        <f t="shared" si="1"/>
        <v>18.847913536966587</v>
      </c>
      <c r="F18" s="94">
        <f t="shared" si="1"/>
        <v>10.828626250219056</v>
      </c>
      <c r="G18" s="94">
        <f t="shared" si="1"/>
        <v>5.9568395831230703</v>
      </c>
      <c r="H18" s="94">
        <f>H17/H16*100</f>
        <v>58.047027464633416</v>
      </c>
      <c r="I18" s="94">
        <f>I17/I16*100</f>
        <v>56.994295272849762</v>
      </c>
      <c r="J18" s="94">
        <f t="shared" si="1"/>
        <v>12.39456703642726</v>
      </c>
    </row>
    <row r="19" spans="1:12" ht="6" customHeight="1" x14ac:dyDescent="0.25">
      <c r="A19" s="12"/>
      <c r="B19" s="91"/>
      <c r="C19" s="41"/>
      <c r="D19" s="41"/>
      <c r="E19" s="41"/>
      <c r="F19" s="41"/>
      <c r="G19" s="41"/>
      <c r="H19" s="41"/>
      <c r="I19" s="41"/>
      <c r="J19" s="41"/>
    </row>
    <row r="20" spans="1:12" ht="15" customHeight="1" x14ac:dyDescent="0.25">
      <c r="A20" s="136" t="s">
        <v>97</v>
      </c>
      <c r="B20" s="136"/>
      <c r="C20" s="136"/>
      <c r="D20" s="136"/>
      <c r="E20" s="136"/>
      <c r="F20" s="136"/>
      <c r="G20" s="136"/>
      <c r="H20" s="136"/>
      <c r="I20" s="136"/>
      <c r="J20" s="136"/>
      <c r="K20" s="8"/>
      <c r="L20" s="8"/>
    </row>
    <row r="21" spans="1:12" x14ac:dyDescent="0.25">
      <c r="A21" s="48"/>
      <c r="B21" s="41"/>
      <c r="C21" s="49"/>
      <c r="D21" s="49"/>
      <c r="E21" s="49"/>
      <c r="F21" s="49"/>
      <c r="G21" s="49"/>
      <c r="H21" s="49"/>
      <c r="I21" s="49"/>
      <c r="J21" s="49"/>
    </row>
    <row r="22" spans="1:12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</row>
    <row r="24" spans="1:12" x14ac:dyDescent="0.25">
      <c r="A24" s="83"/>
      <c r="H24" s="98"/>
      <c r="I24" s="98"/>
      <c r="J24" s="98"/>
    </row>
    <row r="25" spans="1:12" x14ac:dyDescent="0.25">
      <c r="H25" s="2"/>
      <c r="I25" s="2"/>
      <c r="J25" s="2"/>
    </row>
    <row r="26" spans="1:12" x14ac:dyDescent="0.25">
      <c r="A26" s="87"/>
      <c r="G26" s="81"/>
      <c r="H26" s="2"/>
      <c r="I26" s="2"/>
      <c r="J26" s="2"/>
    </row>
    <row r="27" spans="1:12" x14ac:dyDescent="0.25">
      <c r="A27" s="1"/>
      <c r="H27" s="2"/>
      <c r="I27" s="2"/>
      <c r="J27" s="2"/>
    </row>
    <row r="28" spans="1:12" x14ac:dyDescent="0.25">
      <c r="A28" s="1"/>
      <c r="H28" s="2"/>
      <c r="I28" s="2"/>
      <c r="J28" s="2"/>
    </row>
    <row r="29" spans="1:12" x14ac:dyDescent="0.25">
      <c r="A29" s="87"/>
      <c r="H29" s="2"/>
      <c r="I29" s="2"/>
      <c r="J29" s="2"/>
    </row>
    <row r="30" spans="1:12" x14ac:dyDescent="0.25">
      <c r="A30" s="1"/>
      <c r="H30" s="2"/>
      <c r="I30" s="2"/>
      <c r="J30" s="2"/>
    </row>
    <row r="31" spans="1:12" x14ac:dyDescent="0.25">
      <c r="A31" s="1"/>
      <c r="H31" s="56"/>
      <c r="I31" s="56"/>
      <c r="J31" s="56"/>
    </row>
    <row r="32" spans="1:12" x14ac:dyDescent="0.25">
      <c r="A32" s="1"/>
      <c r="H32" s="56"/>
      <c r="I32" s="56"/>
      <c r="J32" s="56"/>
    </row>
    <row r="33" spans="1:10" x14ac:dyDescent="0.25">
      <c r="A33" s="87"/>
      <c r="H33" s="56"/>
      <c r="I33" s="56"/>
      <c r="J33" s="56"/>
    </row>
    <row r="34" spans="1:10" x14ac:dyDescent="0.25">
      <c r="A34" s="1"/>
    </row>
    <row r="35" spans="1:10" x14ac:dyDescent="0.25">
      <c r="A35" s="1"/>
      <c r="C35" s="64"/>
    </row>
    <row r="36" spans="1:10" x14ac:dyDescent="0.25">
      <c r="A36" s="1"/>
      <c r="B36" s="64"/>
    </row>
    <row r="37" spans="1:10" x14ac:dyDescent="0.25">
      <c r="A37" s="1"/>
    </row>
  </sheetData>
  <mergeCells count="2">
    <mergeCell ref="A1:J1"/>
    <mergeCell ref="A20:J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C5603-57D1-4B90-86A3-30F364FD30AB}">
  <dimension ref="A1:B14"/>
  <sheetViews>
    <sheetView tabSelected="1" workbookViewId="0">
      <selection activeCell="B14" sqref="B14"/>
    </sheetView>
  </sheetViews>
  <sheetFormatPr defaultColWidth="9.109375" defaultRowHeight="13.2" x14ac:dyDescent="0.25"/>
  <cols>
    <col min="1" max="1" width="17.5546875" style="1" customWidth="1"/>
    <col min="2" max="2" width="97.109375" style="1" customWidth="1"/>
    <col min="3" max="16384" width="9.109375" style="1"/>
  </cols>
  <sheetData>
    <row r="1" spans="1:2" ht="30" customHeight="1" x14ac:dyDescent="0.25">
      <c r="A1" s="108" t="s">
        <v>151</v>
      </c>
      <c r="B1" s="105" t="s">
        <v>172</v>
      </c>
    </row>
    <row r="2" spans="1:2" ht="15" customHeight="1" x14ac:dyDescent="0.25">
      <c r="A2" s="109"/>
      <c r="B2" s="103"/>
    </row>
    <row r="3" spans="1:2" ht="15" customHeight="1" x14ac:dyDescent="0.25">
      <c r="A3" s="108" t="s">
        <v>152</v>
      </c>
      <c r="B3" s="106" t="s">
        <v>163</v>
      </c>
    </row>
    <row r="4" spans="1:2" ht="15" customHeight="1" x14ac:dyDescent="0.25">
      <c r="A4" s="109"/>
      <c r="B4" s="107"/>
    </row>
    <row r="5" spans="1:2" ht="15" customHeight="1" x14ac:dyDescent="0.25">
      <c r="A5" s="114" t="s">
        <v>153</v>
      </c>
      <c r="B5" s="86" t="s">
        <v>154</v>
      </c>
    </row>
    <row r="6" spans="1:2" ht="15" customHeight="1" x14ac:dyDescent="0.25">
      <c r="A6" s="110" t="s">
        <v>49</v>
      </c>
      <c r="B6" s="107" t="s">
        <v>155</v>
      </c>
    </row>
    <row r="7" spans="1:2" ht="15" customHeight="1" x14ac:dyDescent="0.25">
      <c r="A7" s="110" t="s">
        <v>104</v>
      </c>
      <c r="B7" s="107" t="s">
        <v>156</v>
      </c>
    </row>
    <row r="8" spans="1:2" ht="15" customHeight="1" x14ac:dyDescent="0.25">
      <c r="A8" s="110" t="s">
        <v>157</v>
      </c>
      <c r="B8" s="106" t="s">
        <v>173</v>
      </c>
    </row>
    <row r="9" spans="1:2" ht="15" customHeight="1" x14ac:dyDescent="0.25">
      <c r="A9" s="116">
        <v>0</v>
      </c>
      <c r="B9" s="115" t="s">
        <v>158</v>
      </c>
    </row>
    <row r="10" spans="1:2" ht="15" customHeight="1" x14ac:dyDescent="0.25">
      <c r="A10" s="110" t="s">
        <v>159</v>
      </c>
      <c r="B10" s="107" t="s">
        <v>160</v>
      </c>
    </row>
    <row r="11" spans="1:2" ht="15" customHeight="1" x14ac:dyDescent="0.25">
      <c r="A11" s="109"/>
      <c r="B11" s="103"/>
    </row>
    <row r="12" spans="1:2" ht="15" customHeight="1" x14ac:dyDescent="0.25">
      <c r="A12" s="110" t="s">
        <v>161</v>
      </c>
      <c r="B12" s="103" t="s">
        <v>164</v>
      </c>
    </row>
    <row r="13" spans="1:2" x14ac:dyDescent="0.25">
      <c r="A13" s="109"/>
      <c r="B13" s="111"/>
    </row>
    <row r="14" spans="1:2" ht="15" customHeight="1" x14ac:dyDescent="0.25">
      <c r="A14" s="110" t="s">
        <v>162</v>
      </c>
      <c r="B14" s="107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CF6F-805A-4CFC-AD75-58EFFF6F426D}">
  <dimension ref="A1:B16"/>
  <sheetViews>
    <sheetView workbookViewId="0">
      <selection activeCell="A7" sqref="A7:XFD7"/>
    </sheetView>
  </sheetViews>
  <sheetFormatPr defaultColWidth="9.109375" defaultRowHeight="13.2" x14ac:dyDescent="0.25"/>
  <cols>
    <col min="1" max="1" width="10.109375" style="1" customWidth="1"/>
    <col min="2" max="2" width="157.109375" style="1" bestFit="1" customWidth="1"/>
    <col min="3" max="16384" width="9.109375" style="1"/>
  </cols>
  <sheetData>
    <row r="1" spans="1:2" ht="30" customHeight="1" x14ac:dyDescent="0.25">
      <c r="A1" s="104" t="s">
        <v>165</v>
      </c>
      <c r="B1" s="87" t="s">
        <v>166</v>
      </c>
    </row>
    <row r="2" spans="1:2" ht="15" customHeight="1" x14ac:dyDescent="0.25">
      <c r="A2" s="104" t="s">
        <v>119</v>
      </c>
      <c r="B2" s="1" t="str">
        <f>'1'!A1</f>
        <v>Genomsnittlig debutålder för a) de som druckit alkohol och b) de som druckit sig berusade. 16–21 år, 2021.</v>
      </c>
    </row>
    <row r="3" spans="1:2" ht="15" customHeight="1" x14ac:dyDescent="0.25">
      <c r="A3" s="104" t="s">
        <v>120</v>
      </c>
      <c r="B3" s="1" t="str">
        <f>'2'!A1</f>
        <v>Andelen som a) druckit alkohol någon gång, b) under de senaste 12 månaderna och c) under de senaste 30 dagarna. 16–21 år, 2021.</v>
      </c>
    </row>
    <row r="4" spans="1:2" ht="15" customHeight="1" x14ac:dyDescent="0.25">
      <c r="A4" s="104" t="s">
        <v>121</v>
      </c>
      <c r="B4" s="1" t="str">
        <f>'3'!A1</f>
        <v>Andelen som riskkonsumerat de senaste 12 månaderna (enligt AUDIT-C). 16–21 år, 2021.</v>
      </c>
    </row>
    <row r="5" spans="1:2" ht="15" customHeight="1" x14ac:dyDescent="0.25">
      <c r="A5" s="104" t="s">
        <v>122</v>
      </c>
      <c r="B5" s="1" t="str">
        <f>'4'!A1</f>
        <v>Andelen som under de senaste 12 månaderna sett alkoholreklam från företag på sociala medier. 16–21 år, 2021.</v>
      </c>
    </row>
    <row r="6" spans="1:2" ht="15" customHeight="1" x14ac:dyDescent="0.25">
      <c r="A6" s="104" t="s">
        <v>123</v>
      </c>
      <c r="B6" s="1" t="str">
        <f>'5'!A1</f>
        <v>Andelen som anser att det är enkelt/mycket enkelt att få tag på alkohol. 16–21 år, 2021.</v>
      </c>
    </row>
    <row r="7" spans="1:2" ht="15" customHeight="1" x14ac:dyDescent="0.25">
      <c r="A7" s="104" t="s">
        <v>124</v>
      </c>
      <c r="B7" s="1" t="str">
        <f>'6'!A1</f>
        <v>Andelen som någonsin sett erbjudande om att handla alkohol av privatperson via sociala medier. 16–21 år, 2021.</v>
      </c>
    </row>
    <row r="8" spans="1:2" ht="15" customHeight="1" x14ac:dyDescent="0.25">
      <c r="A8" s="104" t="s">
        <v>125</v>
      </c>
      <c r="B8" s="1" t="str">
        <f>'7'!A1</f>
        <v>Anskaffningssätt vid senaste konsumtionstillfället (bland de som druckit någon gång). Procent. 16–21 år, 2021.</v>
      </c>
    </row>
    <row r="9" spans="1:2" ht="15" customHeight="1" x14ac:dyDescent="0.25">
      <c r="A9" s="104" t="s">
        <v>126</v>
      </c>
      <c r="B9" s="1" t="str">
        <f>'8'!A1</f>
        <v>Sannolikheten att själv eller tillsammans med andra, fråga en främmande person "på stan" om hjälp att skaffa alkohol, bland de som druckit alkohol.  Procent. 16–21 år, 2021.</v>
      </c>
    </row>
    <row r="10" spans="1:2" ht="15" customHeight="1" x14ac:dyDescent="0.25">
      <c r="A10" s="104" t="s">
        <v>127</v>
      </c>
      <c r="B10" s="1" t="str">
        <f>'9'!A1</f>
        <v>Andelen som, själv eller tillsammans med andra, handlat alkohol av privatperson via sociala medier a) någon gång b) senaste 12 månaderna. 16–21 år, 2021.</v>
      </c>
    </row>
    <row r="11" spans="1:2" ht="15" customHeight="1" x14ac:dyDescent="0.25">
      <c r="A11" s="104" t="s">
        <v>128</v>
      </c>
      <c r="B11" s="1" t="str">
        <f>'10'!A1</f>
        <v>Andelen som handlat alkohol av privatperson via sociala medier a) någon gång b) senaste 12 månaderna efter alkoholkonsumtion. 16–21 år, 2021.</v>
      </c>
    </row>
    <row r="12" spans="1:2" ht="15" customHeight="1" x14ac:dyDescent="0.25">
      <c r="A12" s="104" t="s">
        <v>129</v>
      </c>
      <c r="B12" s="1" t="str">
        <f>'11'!A1</f>
        <v>Anledning till att ha handlat alkohol av privatperson via sociala medier (bland de som gjort detta någon gång). Procent. 16–21 år, 2021.</v>
      </c>
    </row>
    <row r="13" spans="1:2" ht="15" customHeight="1" x14ac:dyDescent="0.25">
      <c r="A13" s="104" t="s">
        <v>130</v>
      </c>
      <c r="B13" s="1" t="str">
        <f>'12'!A1</f>
        <v>Beställningsfrekvens under de senaste 12 månaderna bland de som någon gång handlat alkohol av privatperson via sociala medier, respektive alla svarande. Procent. 16–21 år, 2021.</v>
      </c>
    </row>
    <row r="14" spans="1:2" ht="15" customHeight="1" x14ac:dyDescent="0.25">
      <c r="A14" s="104" t="s">
        <v>131</v>
      </c>
      <c r="B14" s="1" t="str">
        <f>'13'!A1</f>
        <v>Andelen i olika respondentgrupper som nämnt nedanstående sociala medieplattformar i följande sammanhang. 16–21 år, 2021.</v>
      </c>
    </row>
    <row r="15" spans="1:2" ht="15" customHeight="1" x14ac:dyDescent="0.25">
      <c r="A15" s="104" t="s">
        <v>132</v>
      </c>
      <c r="B15" s="1" t="str">
        <f>'14'!A1</f>
        <v>Alkoholvanor och anskaffning av alkohol, efter län. 16–21 år, 2021.</v>
      </c>
    </row>
    <row r="16" spans="1:2" ht="15" customHeight="1" x14ac:dyDescent="0.25">
      <c r="A16" s="104" t="s">
        <v>133</v>
      </c>
      <c r="B16" s="1" t="str">
        <f>'15'!A1</f>
        <v>Alkoholvanor och anskaffning av alkohol, efter SKR-indelning. 16–21 år, 2021.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8823B-4C5C-4BEE-88A6-702FCC0CC7CA}">
  <dimension ref="A1:I12"/>
  <sheetViews>
    <sheetView zoomScaleNormal="100" workbookViewId="0">
      <selection activeCell="H4" sqref="H4"/>
    </sheetView>
  </sheetViews>
  <sheetFormatPr defaultColWidth="9.109375" defaultRowHeight="13.2" x14ac:dyDescent="0.25"/>
  <cols>
    <col min="1" max="1" width="6.6640625" style="1" customWidth="1"/>
    <col min="2" max="4" width="10.6640625" style="1" customWidth="1"/>
    <col min="5" max="5" width="2.6640625" style="1" customWidth="1"/>
    <col min="6" max="8" width="10.6640625" style="1" customWidth="1"/>
    <col min="9" max="16384" width="9.109375" style="1"/>
  </cols>
  <sheetData>
    <row r="1" spans="1:9" ht="30" customHeight="1" x14ac:dyDescent="0.25">
      <c r="A1" s="125" t="s">
        <v>174</v>
      </c>
      <c r="B1" s="125"/>
      <c r="C1" s="125"/>
      <c r="D1" s="125"/>
      <c r="E1" s="125"/>
      <c r="F1" s="125"/>
      <c r="G1" s="125"/>
      <c r="H1" s="125"/>
      <c r="I1" s="8"/>
    </row>
    <row r="2" spans="1:9" ht="15" customHeight="1" x14ac:dyDescent="0.25">
      <c r="B2" s="124" t="s">
        <v>38</v>
      </c>
      <c r="C2" s="124"/>
      <c r="D2" s="124"/>
      <c r="E2" s="10"/>
      <c r="F2" s="124" t="s">
        <v>39</v>
      </c>
      <c r="G2" s="124"/>
      <c r="H2" s="124"/>
    </row>
    <row r="3" spans="1:9" ht="15" customHeight="1" x14ac:dyDescent="0.25">
      <c r="A3" s="9"/>
      <c r="B3" s="10" t="s">
        <v>17</v>
      </c>
      <c r="C3" s="10" t="s">
        <v>18</v>
      </c>
      <c r="D3" s="10" t="s">
        <v>16</v>
      </c>
      <c r="E3" s="10"/>
      <c r="F3" s="10" t="s">
        <v>17</v>
      </c>
      <c r="G3" s="10" t="s">
        <v>18</v>
      </c>
      <c r="H3" s="10" t="s">
        <v>16</v>
      </c>
    </row>
    <row r="4" spans="1:9" ht="15" customHeight="1" x14ac:dyDescent="0.25">
      <c r="A4" s="1" t="s">
        <v>0</v>
      </c>
      <c r="B4" s="3">
        <v>14.702362008058991</v>
      </c>
      <c r="C4" s="3">
        <v>14.628499057889302</v>
      </c>
      <c r="D4" s="3">
        <v>14.664852</v>
      </c>
      <c r="E4" s="3"/>
      <c r="F4" s="3">
        <v>15.00624896782659</v>
      </c>
      <c r="G4" s="3">
        <v>14.808744670796855</v>
      </c>
      <c r="H4" s="3">
        <v>14.896087</v>
      </c>
    </row>
    <row r="5" spans="1:9" ht="15" customHeight="1" x14ac:dyDescent="0.25">
      <c r="A5" s="1" t="s">
        <v>1</v>
      </c>
      <c r="B5" s="3">
        <v>15.299778247739258</v>
      </c>
      <c r="C5" s="3">
        <v>15.072045823193514</v>
      </c>
      <c r="D5" s="3">
        <v>15.169145</v>
      </c>
      <c r="E5" s="3"/>
      <c r="F5" s="3">
        <v>15.616773506162085</v>
      </c>
      <c r="G5" s="3">
        <v>15.456979473318336</v>
      </c>
      <c r="H5" s="3">
        <v>15.522793</v>
      </c>
    </row>
    <row r="6" spans="1:9" ht="15" customHeight="1" x14ac:dyDescent="0.25">
      <c r="A6" s="1" t="s">
        <v>2</v>
      </c>
      <c r="B6" s="3">
        <v>15.97254705236748</v>
      </c>
      <c r="C6" s="3">
        <v>15.844883929233738</v>
      </c>
      <c r="D6" s="3">
        <v>15.904963</v>
      </c>
      <c r="E6" s="3"/>
      <c r="F6" s="3">
        <v>16.252471054461189</v>
      </c>
      <c r="G6" s="3">
        <v>16.096146660319626</v>
      </c>
      <c r="H6" s="3">
        <v>16.169222999999999</v>
      </c>
    </row>
    <row r="7" spans="1:9" ht="15" customHeight="1" x14ac:dyDescent="0.25">
      <c r="A7" s="1" t="s">
        <v>3</v>
      </c>
      <c r="B7" s="3">
        <v>16.008270318091693</v>
      </c>
      <c r="C7" s="3">
        <v>15.889336728958117</v>
      </c>
      <c r="D7" s="3">
        <v>15.94863</v>
      </c>
      <c r="E7" s="3"/>
      <c r="F7" s="3">
        <v>16.45699184348458</v>
      </c>
      <c r="G7" s="3">
        <v>16.247677230432942</v>
      </c>
      <c r="H7" s="3">
        <v>16.353138000000001</v>
      </c>
    </row>
    <row r="8" spans="1:9" ht="15" customHeight="1" x14ac:dyDescent="0.25">
      <c r="A8" s="1" t="s">
        <v>4</v>
      </c>
      <c r="B8" s="3">
        <v>16.326238181577612</v>
      </c>
      <c r="C8" s="3">
        <v>16.076932538218564</v>
      </c>
      <c r="D8" s="3">
        <v>16.196104999999999</v>
      </c>
      <c r="E8" s="3"/>
      <c r="F8" s="3">
        <v>16.637819428496545</v>
      </c>
      <c r="G8" s="3">
        <v>16.396452741217281</v>
      </c>
      <c r="H8" s="3">
        <v>16.513418999999999</v>
      </c>
    </row>
    <row r="9" spans="1:9" ht="15" customHeight="1" x14ac:dyDescent="0.25">
      <c r="A9" s="12" t="s">
        <v>5</v>
      </c>
      <c r="B9" s="13">
        <v>16.173051012732909</v>
      </c>
      <c r="C9" s="13">
        <v>15.767474076823033</v>
      </c>
      <c r="D9" s="13">
        <v>15.984553999999999</v>
      </c>
      <c r="E9" s="13"/>
      <c r="F9" s="13">
        <v>16.653214416303012</v>
      </c>
      <c r="G9" s="13">
        <v>16.40435812077682</v>
      </c>
      <c r="H9" s="13">
        <v>16.537711999999999</v>
      </c>
    </row>
    <row r="10" spans="1:9" ht="6" customHeight="1" x14ac:dyDescent="0.25">
      <c r="A10" s="12"/>
      <c r="B10" s="13"/>
      <c r="C10" s="13"/>
      <c r="D10" s="13"/>
      <c r="E10" s="13"/>
      <c r="F10" s="13"/>
      <c r="G10" s="13"/>
      <c r="H10" s="13"/>
    </row>
    <row r="11" spans="1:9" ht="15" customHeight="1" x14ac:dyDescent="0.25">
      <c r="A11" s="14" t="s">
        <v>16</v>
      </c>
      <c r="B11" s="15">
        <v>15.894803320582538</v>
      </c>
      <c r="C11" s="16">
        <v>15.661521545955635</v>
      </c>
      <c r="D11" s="15">
        <v>15.77</v>
      </c>
      <c r="E11" s="15"/>
      <c r="F11" s="15">
        <v>16.312199222686626</v>
      </c>
      <c r="G11" s="16">
        <v>16.048950140154293</v>
      </c>
      <c r="H11" s="15">
        <v>16.18</v>
      </c>
    </row>
    <row r="12" spans="1:9" x14ac:dyDescent="0.25">
      <c r="A12" s="11"/>
      <c r="B12" s="11"/>
      <c r="C12" s="11"/>
      <c r="D12" s="11"/>
      <c r="E12" s="11"/>
      <c r="F12" s="11"/>
      <c r="G12" s="11"/>
      <c r="H12" s="11"/>
    </row>
  </sheetData>
  <mergeCells count="3">
    <mergeCell ref="B2:D2"/>
    <mergeCell ref="F2:H2"/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2AE8E-9E8A-4F9B-B0C7-EC55871C6D38}">
  <dimension ref="A1:M33"/>
  <sheetViews>
    <sheetView zoomScaleNormal="100" workbookViewId="0">
      <selection activeCell="J16" sqref="J16"/>
    </sheetView>
  </sheetViews>
  <sheetFormatPr defaultColWidth="9.109375" defaultRowHeight="13.2" x14ac:dyDescent="0.25"/>
  <cols>
    <col min="1" max="1" width="6.6640625" style="1" customWidth="1"/>
    <col min="2" max="4" width="10.6640625" style="1" customWidth="1"/>
    <col min="5" max="5" width="2.6640625" style="1" customWidth="1"/>
    <col min="6" max="8" width="10.6640625" style="1" customWidth="1"/>
    <col min="9" max="9" width="2.6640625" style="1" customWidth="1"/>
    <col min="10" max="12" width="10.6640625" style="1" customWidth="1"/>
    <col min="13" max="16384" width="9.109375" style="1"/>
  </cols>
  <sheetData>
    <row r="1" spans="1:13" ht="30" customHeight="1" x14ac:dyDescent="0.25">
      <c r="A1" s="125" t="s">
        <v>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8"/>
    </row>
    <row r="2" spans="1:13" ht="15" customHeight="1" x14ac:dyDescent="0.25">
      <c r="B2" s="124" t="s">
        <v>20</v>
      </c>
      <c r="C2" s="124"/>
      <c r="D2" s="124"/>
      <c r="E2" s="24"/>
      <c r="F2" s="124" t="s">
        <v>21</v>
      </c>
      <c r="G2" s="124"/>
      <c r="H2" s="124"/>
      <c r="I2" s="24"/>
      <c r="J2" s="124" t="s">
        <v>22</v>
      </c>
      <c r="K2" s="124"/>
      <c r="L2" s="124"/>
    </row>
    <row r="3" spans="1:13" ht="15" customHeight="1" x14ac:dyDescent="0.25">
      <c r="A3" s="9"/>
      <c r="B3" s="10" t="s">
        <v>17</v>
      </c>
      <c r="C3" s="10" t="s">
        <v>18</v>
      </c>
      <c r="D3" s="10" t="s">
        <v>19</v>
      </c>
      <c r="E3" s="10"/>
      <c r="F3" s="10" t="s">
        <v>17</v>
      </c>
      <c r="G3" s="10" t="s">
        <v>18</v>
      </c>
      <c r="H3" s="10" t="s">
        <v>19</v>
      </c>
      <c r="I3" s="10"/>
      <c r="J3" s="10" t="s">
        <v>17</v>
      </c>
      <c r="K3" s="10" t="s">
        <v>18</v>
      </c>
      <c r="L3" s="10" t="s">
        <v>19</v>
      </c>
    </row>
    <row r="4" spans="1:13" ht="15" customHeight="1" x14ac:dyDescent="0.25">
      <c r="A4" s="1" t="s">
        <v>0</v>
      </c>
      <c r="B4" s="2">
        <v>45.843230403800497</v>
      </c>
      <c r="C4" s="2">
        <v>51.123595505617999</v>
      </c>
      <c r="D4" s="2">
        <v>48.2625482625483</v>
      </c>
      <c r="E4" s="2"/>
      <c r="F4" s="2">
        <v>41.567695961995199</v>
      </c>
      <c r="G4" s="2">
        <v>46.760563380281702</v>
      </c>
      <c r="H4" s="2">
        <v>43.943298969072202</v>
      </c>
      <c r="I4" s="3"/>
      <c r="J4" s="2">
        <v>22.802850356294499</v>
      </c>
      <c r="K4" s="2">
        <v>26.404494382022499</v>
      </c>
      <c r="L4" s="2">
        <v>24.437611</v>
      </c>
    </row>
    <row r="5" spans="1:13" ht="15" customHeight="1" x14ac:dyDescent="0.25">
      <c r="A5" s="1" t="s">
        <v>1</v>
      </c>
      <c r="B5" s="2">
        <v>55.741626794258401</v>
      </c>
      <c r="C5" s="2">
        <v>67.324561403508795</v>
      </c>
      <c r="D5" s="2">
        <v>61.784897025171603</v>
      </c>
      <c r="E5" s="2"/>
      <c r="F5" s="2">
        <v>47.242206235011999</v>
      </c>
      <c r="G5" s="2">
        <v>63.377192982456101</v>
      </c>
      <c r="H5" s="2">
        <v>55.670103092783499</v>
      </c>
      <c r="I5" s="3"/>
      <c r="J5" s="2">
        <v>30.861244019138802</v>
      </c>
      <c r="K5" s="2">
        <v>40.5701754385965</v>
      </c>
      <c r="L5" s="2">
        <v>35.859335000000002</v>
      </c>
    </row>
    <row r="6" spans="1:13" ht="15" customHeight="1" x14ac:dyDescent="0.25">
      <c r="A6" s="1" t="s">
        <v>2</v>
      </c>
      <c r="B6" s="2">
        <v>80.898876404494402</v>
      </c>
      <c r="C6" s="2">
        <v>86</v>
      </c>
      <c r="D6" s="2">
        <v>83.463687150837998</v>
      </c>
      <c r="E6" s="2"/>
      <c r="F6" s="2">
        <v>78.475336322870007</v>
      </c>
      <c r="G6" s="2">
        <v>83.3333333333333</v>
      </c>
      <c r="H6" s="2">
        <v>80.915178571428598</v>
      </c>
      <c r="I6" s="3"/>
      <c r="J6" s="2">
        <v>60.089686098654703</v>
      </c>
      <c r="K6" s="2">
        <v>64.4444444444444</v>
      </c>
      <c r="L6" s="2">
        <v>62.226078000000001</v>
      </c>
    </row>
    <row r="7" spans="1:13" ht="15" customHeight="1" x14ac:dyDescent="0.25">
      <c r="A7" s="1" t="s">
        <v>3</v>
      </c>
      <c r="B7" s="2">
        <v>84.482758620689694</v>
      </c>
      <c r="C7" s="2">
        <v>89.501312335958005</v>
      </c>
      <c r="D7" s="2">
        <v>86.912325285895804</v>
      </c>
      <c r="E7" s="2"/>
      <c r="F7" s="2">
        <v>77.339901477832498</v>
      </c>
      <c r="G7" s="2">
        <v>85.826771653543304</v>
      </c>
      <c r="H7" s="2">
        <v>81.448538754764897</v>
      </c>
      <c r="I7" s="3"/>
      <c r="J7" s="2">
        <v>62.807881773398996</v>
      </c>
      <c r="K7" s="2">
        <v>70.680628272251298</v>
      </c>
      <c r="L7" s="2">
        <v>66.619097999999994</v>
      </c>
    </row>
    <row r="8" spans="1:13" ht="15" customHeight="1" x14ac:dyDescent="0.25">
      <c r="A8" s="1" t="s">
        <v>4</v>
      </c>
      <c r="B8" s="2">
        <v>87.865168539325893</v>
      </c>
      <c r="C8" s="2">
        <v>90.425531914893597</v>
      </c>
      <c r="D8" s="2">
        <v>89.180327868852501</v>
      </c>
      <c r="E8" s="2"/>
      <c r="F8" s="2">
        <v>85.426008968609906</v>
      </c>
      <c r="G8" s="2">
        <v>87.206823027718599</v>
      </c>
      <c r="H8" s="2">
        <v>86.338797814207695</v>
      </c>
      <c r="I8" s="3"/>
      <c r="J8" s="2">
        <v>72.359550561797704</v>
      </c>
      <c r="K8" s="2">
        <v>74.893617021276597</v>
      </c>
      <c r="L8" s="2">
        <v>73.688016000000005</v>
      </c>
    </row>
    <row r="9" spans="1:13" ht="15" customHeight="1" x14ac:dyDescent="0.25">
      <c r="A9" s="12" t="s">
        <v>5</v>
      </c>
      <c r="B9" s="5">
        <v>93.670886075949397</v>
      </c>
      <c r="C9" s="5">
        <v>89.226519337016597</v>
      </c>
      <c r="D9" s="2">
        <v>91.545574636723899</v>
      </c>
      <c r="E9" s="2"/>
      <c r="F9" s="2">
        <v>89.847715736040598</v>
      </c>
      <c r="G9" s="2">
        <v>80.716253443526199</v>
      </c>
      <c r="H9" s="2">
        <v>85.468956406869196</v>
      </c>
      <c r="I9" s="13"/>
      <c r="J9" s="2">
        <v>70.126582278480996</v>
      </c>
      <c r="K9" s="2">
        <v>65.193370165745904</v>
      </c>
      <c r="L9" s="2">
        <v>67.754855000000006</v>
      </c>
    </row>
    <row r="10" spans="1:13" ht="6" customHeight="1" x14ac:dyDescent="0.25">
      <c r="A10" s="12"/>
      <c r="B10" s="5"/>
      <c r="C10" s="5"/>
      <c r="D10" s="2"/>
      <c r="E10" s="2"/>
      <c r="F10" s="2"/>
      <c r="G10" s="2"/>
      <c r="H10" s="2"/>
      <c r="I10" s="13"/>
      <c r="J10" s="2"/>
      <c r="K10" s="2"/>
      <c r="L10" s="2"/>
    </row>
    <row r="11" spans="1:13" ht="15" customHeight="1" x14ac:dyDescent="0.25">
      <c r="A11" s="14" t="s">
        <v>16</v>
      </c>
      <c r="B11" s="17">
        <v>74.703557312252997</v>
      </c>
      <c r="C11" s="18">
        <v>79.393939393939405</v>
      </c>
      <c r="D11" s="7">
        <v>77.022977022977003</v>
      </c>
      <c r="E11" s="7"/>
      <c r="F11" s="7">
        <v>70</v>
      </c>
      <c r="G11" s="7">
        <v>75.141471301536001</v>
      </c>
      <c r="H11" s="7">
        <v>72.541966426858494</v>
      </c>
      <c r="I11" s="15"/>
      <c r="J11" s="7">
        <v>53.220071118135102</v>
      </c>
      <c r="K11" s="7">
        <v>57.633279483037199</v>
      </c>
      <c r="L11" s="7">
        <v>55.381229528468786</v>
      </c>
    </row>
    <row r="12" spans="1:13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x14ac:dyDescent="0.25">
      <c r="B13" s="2"/>
      <c r="C13" s="2"/>
      <c r="D13" s="2"/>
      <c r="E13" s="4"/>
      <c r="G13" s="4"/>
      <c r="K13" s="4"/>
    </row>
    <row r="14" spans="1:13" x14ac:dyDescent="0.25">
      <c r="B14" s="2"/>
      <c r="C14" s="2"/>
      <c r="D14" s="2"/>
      <c r="E14" s="4"/>
      <c r="G14" s="4"/>
      <c r="K14" s="4"/>
    </row>
    <row r="15" spans="1:13" x14ac:dyDescent="0.25">
      <c r="B15" s="2"/>
      <c r="C15" s="2"/>
      <c r="D15" s="2"/>
      <c r="E15" s="4"/>
      <c r="G15" s="4"/>
      <c r="K15" s="4"/>
    </row>
    <row r="16" spans="1:13" x14ac:dyDescent="0.25">
      <c r="B16" s="2"/>
      <c r="C16" s="2"/>
      <c r="D16" s="2"/>
      <c r="E16" s="4"/>
      <c r="G16" s="4"/>
      <c r="K16" s="4"/>
    </row>
    <row r="17" spans="2:11" x14ac:dyDescent="0.25">
      <c r="B17" s="2"/>
      <c r="C17" s="2"/>
      <c r="D17" s="2"/>
      <c r="E17" s="4"/>
      <c r="G17" s="4"/>
      <c r="K17" s="4"/>
    </row>
    <row r="18" spans="2:11" x14ac:dyDescent="0.25">
      <c r="B18" s="2"/>
      <c r="C18" s="2"/>
      <c r="D18" s="2"/>
      <c r="E18" s="4"/>
      <c r="G18" s="4"/>
      <c r="K18" s="4"/>
    </row>
    <row r="19" spans="2:11" x14ac:dyDescent="0.25">
      <c r="B19" s="2"/>
      <c r="C19" s="2"/>
      <c r="D19" s="2"/>
      <c r="E19" s="4"/>
      <c r="G19" s="4"/>
      <c r="K19" s="4"/>
    </row>
    <row r="20" spans="2:11" x14ac:dyDescent="0.25">
      <c r="G20" s="4"/>
      <c r="K20" s="4"/>
    </row>
    <row r="21" spans="2:11" x14ac:dyDescent="0.25">
      <c r="G21" s="4"/>
      <c r="K21" s="4"/>
    </row>
    <row r="22" spans="2:11" x14ac:dyDescent="0.25">
      <c r="G22" s="4"/>
      <c r="K22" s="4"/>
    </row>
    <row r="23" spans="2:11" x14ac:dyDescent="0.25">
      <c r="G23" s="4"/>
      <c r="K23" s="4"/>
    </row>
    <row r="24" spans="2:11" x14ac:dyDescent="0.25">
      <c r="G24" s="4"/>
      <c r="K24" s="4"/>
    </row>
    <row r="25" spans="2:11" x14ac:dyDescent="0.25">
      <c r="G25" s="4"/>
      <c r="K25" s="4"/>
    </row>
    <row r="26" spans="2:11" x14ac:dyDescent="0.25">
      <c r="G26" s="4"/>
      <c r="K26" s="4"/>
    </row>
    <row r="27" spans="2:11" x14ac:dyDescent="0.25">
      <c r="G27" s="4"/>
      <c r="J27" s="2"/>
      <c r="K27" s="4"/>
    </row>
    <row r="28" spans="2:11" x14ac:dyDescent="0.25">
      <c r="G28" s="4"/>
      <c r="J28" s="2"/>
      <c r="K28" s="4"/>
    </row>
    <row r="29" spans="2:11" x14ac:dyDescent="0.25">
      <c r="G29" s="4"/>
      <c r="J29" s="2"/>
      <c r="K29" s="4"/>
    </row>
    <row r="30" spans="2:11" x14ac:dyDescent="0.25">
      <c r="G30" s="4"/>
      <c r="J30" s="2"/>
      <c r="K30" s="4"/>
    </row>
    <row r="31" spans="2:11" x14ac:dyDescent="0.25">
      <c r="G31" s="4"/>
      <c r="J31" s="2"/>
      <c r="K31" s="4"/>
    </row>
    <row r="32" spans="2:11" x14ac:dyDescent="0.25">
      <c r="G32" s="4"/>
      <c r="J32" s="2"/>
      <c r="K32" s="4"/>
    </row>
    <row r="33" spans="7:11" x14ac:dyDescent="0.25">
      <c r="G33" s="4"/>
      <c r="J33" s="2"/>
      <c r="K33" s="4"/>
    </row>
  </sheetData>
  <mergeCells count="4">
    <mergeCell ref="A1:L1"/>
    <mergeCell ref="B2:D2"/>
    <mergeCell ref="F2:H2"/>
    <mergeCell ref="J2:L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69CA-49BD-47B0-B6B3-9C23CE51D90C}">
  <dimension ref="A1:E17"/>
  <sheetViews>
    <sheetView zoomScaleNormal="100" workbookViewId="0">
      <selection activeCell="A2" sqref="A2"/>
    </sheetView>
  </sheetViews>
  <sheetFormatPr defaultColWidth="9.109375" defaultRowHeight="13.2" x14ac:dyDescent="0.25"/>
  <cols>
    <col min="1" max="1" width="6.6640625" style="1" customWidth="1"/>
    <col min="2" max="4" width="10.6640625" style="1" customWidth="1"/>
    <col min="5" max="16384" width="9.109375" style="1"/>
  </cols>
  <sheetData>
    <row r="1" spans="1:5" ht="45" customHeight="1" x14ac:dyDescent="0.25">
      <c r="A1" s="125" t="s">
        <v>175</v>
      </c>
      <c r="B1" s="125"/>
      <c r="C1" s="125"/>
      <c r="D1" s="125"/>
      <c r="E1" s="8"/>
    </row>
    <row r="2" spans="1:5" ht="15" customHeight="1" x14ac:dyDescent="0.25">
      <c r="A2" s="9"/>
      <c r="B2" s="45" t="s">
        <v>17</v>
      </c>
      <c r="C2" s="45" t="s">
        <v>18</v>
      </c>
      <c r="D2" s="45" t="s">
        <v>19</v>
      </c>
    </row>
    <row r="3" spans="1:5" ht="15" customHeight="1" x14ac:dyDescent="0.25">
      <c r="A3" s="1" t="s">
        <v>0</v>
      </c>
      <c r="B3" s="2">
        <v>15.201900237529699</v>
      </c>
      <c r="C3" s="2">
        <v>20.5056179775281</v>
      </c>
      <c r="D3" s="2">
        <v>17.631917631917599</v>
      </c>
      <c r="E3" s="46"/>
    </row>
    <row r="4" spans="1:5" ht="15" customHeight="1" x14ac:dyDescent="0.25">
      <c r="A4" s="1" t="s">
        <v>1</v>
      </c>
      <c r="B4" s="2">
        <v>22.2488038277512</v>
      </c>
      <c r="C4" s="2">
        <v>33.991228070175403</v>
      </c>
      <c r="D4" s="2">
        <v>28.375286041189899</v>
      </c>
      <c r="E4" s="46"/>
    </row>
    <row r="5" spans="1:5" ht="15" customHeight="1" x14ac:dyDescent="0.25">
      <c r="A5" s="1" t="s">
        <v>2</v>
      </c>
      <c r="B5" s="2">
        <v>30.7865168539326</v>
      </c>
      <c r="C5" s="2">
        <v>50.997782705099802</v>
      </c>
      <c r="D5" s="2">
        <v>40.959821428571402</v>
      </c>
      <c r="E5" s="46"/>
    </row>
    <row r="6" spans="1:5" ht="15" customHeight="1" x14ac:dyDescent="0.25">
      <c r="A6" s="1" t="s">
        <v>3</v>
      </c>
      <c r="B6" s="2">
        <v>38.669950738916299</v>
      </c>
      <c r="C6" s="2">
        <v>60.4712041884817</v>
      </c>
      <c r="D6" s="2">
        <v>49.238578680202998</v>
      </c>
      <c r="E6" s="46"/>
    </row>
    <row r="7" spans="1:5" ht="15" customHeight="1" x14ac:dyDescent="0.25">
      <c r="A7" s="1" t="s">
        <v>4</v>
      </c>
      <c r="B7" s="2">
        <v>47.640449438202197</v>
      </c>
      <c r="C7" s="2">
        <v>55.650319829424298</v>
      </c>
      <c r="D7" s="2">
        <v>51.750547045951897</v>
      </c>
      <c r="E7" s="46"/>
    </row>
    <row r="8" spans="1:5" ht="15" customHeight="1" x14ac:dyDescent="0.25">
      <c r="A8" s="12" t="s">
        <v>5</v>
      </c>
      <c r="B8" s="2">
        <v>48.860759493670898</v>
      </c>
      <c r="C8" s="2">
        <v>50.964187327823701</v>
      </c>
      <c r="D8" s="2">
        <v>49.868073878628003</v>
      </c>
      <c r="E8" s="46"/>
    </row>
    <row r="9" spans="1:5" ht="6" customHeight="1" x14ac:dyDescent="0.25">
      <c r="A9" s="12"/>
      <c r="B9" s="2"/>
      <c r="C9" s="2"/>
      <c r="D9" s="2"/>
      <c r="E9" s="46"/>
    </row>
    <row r="10" spans="1:5" ht="15" customHeight="1" x14ac:dyDescent="0.25">
      <c r="A10" s="14" t="s">
        <v>16</v>
      </c>
      <c r="B10" s="7">
        <v>33.833992094861699</v>
      </c>
      <c r="C10" s="7">
        <v>45.821558336697599</v>
      </c>
      <c r="D10" s="7">
        <v>39.764329938086703</v>
      </c>
      <c r="E10" s="46"/>
    </row>
    <row r="11" spans="1:5" x14ac:dyDescent="0.25">
      <c r="A11" s="11"/>
      <c r="B11" s="11"/>
      <c r="C11" s="11"/>
      <c r="D11" s="11"/>
    </row>
    <row r="12" spans="1:5" x14ac:dyDescent="0.25">
      <c r="B12" s="2"/>
      <c r="C12" s="2"/>
      <c r="D12" s="2"/>
    </row>
    <row r="13" spans="1:5" x14ac:dyDescent="0.25">
      <c r="B13" s="2"/>
      <c r="C13" s="2"/>
      <c r="D13" s="2"/>
    </row>
    <row r="14" spans="1:5" x14ac:dyDescent="0.25">
      <c r="B14" s="2"/>
      <c r="C14" s="2"/>
      <c r="D14" s="2"/>
    </row>
    <row r="15" spans="1:5" x14ac:dyDescent="0.25">
      <c r="B15" s="2"/>
      <c r="C15" s="2"/>
      <c r="D15" s="2"/>
    </row>
    <row r="16" spans="1:5" x14ac:dyDescent="0.25">
      <c r="B16" s="2"/>
      <c r="C16" s="2"/>
      <c r="D16" s="2"/>
    </row>
    <row r="17" spans="2:4" x14ac:dyDescent="0.25">
      <c r="B17" s="2"/>
      <c r="C17" s="2"/>
      <c r="D17" s="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42A9-630B-4B54-9771-B0AC47BF0CC4}">
  <dimension ref="A1:L9"/>
  <sheetViews>
    <sheetView zoomScaleNormal="100" workbookViewId="0">
      <selection activeCell="L3" sqref="L3"/>
    </sheetView>
  </sheetViews>
  <sheetFormatPr defaultColWidth="9.109375" defaultRowHeight="13.2" x14ac:dyDescent="0.25"/>
  <cols>
    <col min="1" max="1" width="8.88671875" style="6" customWidth="1"/>
    <col min="2" max="3" width="9.33203125" style="1" bestFit="1" customWidth="1"/>
    <col min="4" max="4" width="9.44140625" style="1" bestFit="1" customWidth="1"/>
    <col min="5" max="5" width="2.6640625" style="1" customWidth="1"/>
    <col min="6" max="6" width="9.44140625" style="1" bestFit="1" customWidth="1"/>
    <col min="7" max="8" width="9.33203125" style="1" bestFit="1" customWidth="1"/>
    <col min="9" max="9" width="2.6640625" style="1" customWidth="1"/>
    <col min="10" max="16384" width="9.109375" style="1"/>
  </cols>
  <sheetData>
    <row r="1" spans="1:12" ht="30" customHeight="1" x14ac:dyDescent="0.25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5" customHeight="1" x14ac:dyDescent="0.25">
      <c r="B2" s="124" t="s">
        <v>62</v>
      </c>
      <c r="C2" s="124"/>
      <c r="D2" s="124"/>
      <c r="E2" s="24"/>
      <c r="F2" s="124" t="s">
        <v>63</v>
      </c>
      <c r="G2" s="124"/>
      <c r="H2" s="124"/>
      <c r="I2" s="24"/>
      <c r="J2" s="124" t="s">
        <v>180</v>
      </c>
      <c r="K2" s="124"/>
      <c r="L2" s="124"/>
    </row>
    <row r="3" spans="1:12" ht="15" customHeight="1" x14ac:dyDescent="0.25">
      <c r="A3" s="19"/>
      <c r="B3" s="10" t="s">
        <v>17</v>
      </c>
      <c r="C3" s="10" t="s">
        <v>18</v>
      </c>
      <c r="D3" s="10" t="s">
        <v>16</v>
      </c>
      <c r="E3" s="10"/>
      <c r="F3" s="10" t="s">
        <v>17</v>
      </c>
      <c r="G3" s="10" t="s">
        <v>18</v>
      </c>
      <c r="H3" s="10" t="s">
        <v>16</v>
      </c>
      <c r="I3" s="10"/>
      <c r="J3" s="10" t="s">
        <v>17</v>
      </c>
      <c r="K3" s="10" t="s">
        <v>18</v>
      </c>
      <c r="L3" s="10" t="s">
        <v>16</v>
      </c>
    </row>
    <row r="4" spans="1:12" ht="15" customHeight="1" x14ac:dyDescent="0.25">
      <c r="A4" s="6" t="s">
        <v>23</v>
      </c>
      <c r="B4" s="2">
        <v>33.816425120772898</v>
      </c>
      <c r="C4" s="5">
        <v>27.639751552795001</v>
      </c>
      <c r="D4" s="2">
        <v>31.114130434782599</v>
      </c>
      <c r="E4" s="2"/>
      <c r="F4" s="2">
        <v>40.845070422535201</v>
      </c>
      <c r="G4" s="2">
        <v>47.852760736196302</v>
      </c>
      <c r="H4" s="2">
        <v>44.590163934426201</v>
      </c>
      <c r="I4" s="3"/>
      <c r="J4" s="5">
        <v>37.380952380952401</v>
      </c>
      <c r="K4" s="2">
        <v>39.827373612823699</v>
      </c>
      <c r="L4" s="2">
        <v>38.582677165354298</v>
      </c>
    </row>
    <row r="5" spans="1:12" ht="15" customHeight="1" x14ac:dyDescent="0.25">
      <c r="A5" s="6" t="s">
        <v>24</v>
      </c>
      <c r="B5" s="2">
        <v>31.543624161073801</v>
      </c>
      <c r="C5" s="5">
        <v>32.692307692307701</v>
      </c>
      <c r="D5" s="2">
        <v>32.015810276679801</v>
      </c>
      <c r="E5" s="2"/>
      <c r="F5" s="2">
        <v>42.389758179231897</v>
      </c>
      <c r="G5" s="2">
        <v>39.010989010989</v>
      </c>
      <c r="H5" s="2">
        <v>40.6708595387841</v>
      </c>
      <c r="I5" s="3"/>
      <c r="J5" s="5">
        <v>40.49295774647883</v>
      </c>
      <c r="K5" s="2">
        <v>38.221153846153861</v>
      </c>
      <c r="L5" s="2">
        <v>39.370546318289783</v>
      </c>
    </row>
    <row r="6" spans="1:12" ht="15" customHeight="1" x14ac:dyDescent="0.25">
      <c r="A6" s="6" t="s">
        <v>25</v>
      </c>
      <c r="B6" s="2">
        <v>36.708860759493703</v>
      </c>
      <c r="C6" s="5">
        <v>32.142857142857103</v>
      </c>
      <c r="D6" s="2">
        <v>34.355828220858903</v>
      </c>
      <c r="E6" s="2"/>
      <c r="F6" s="2">
        <v>39.4218134034166</v>
      </c>
      <c r="G6" s="2">
        <v>44.518716577540097</v>
      </c>
      <c r="H6" s="2">
        <v>41.948310139165002</v>
      </c>
      <c r="I6" s="3"/>
      <c r="J6" s="5">
        <v>39.16666666666665</v>
      </c>
      <c r="K6" s="2">
        <v>43.217286914765943</v>
      </c>
      <c r="L6" s="2">
        <v>41.183502689778834</v>
      </c>
    </row>
    <row r="7" spans="1:12" ht="6" customHeight="1" x14ac:dyDescent="0.25">
      <c r="B7" s="2"/>
      <c r="C7" s="5"/>
      <c r="D7" s="2"/>
      <c r="E7" s="2"/>
      <c r="F7" s="2"/>
      <c r="G7" s="2"/>
      <c r="H7" s="2"/>
      <c r="I7" s="3"/>
      <c r="J7" s="5"/>
      <c r="K7" s="2"/>
      <c r="L7" s="2"/>
    </row>
    <row r="8" spans="1:12" ht="15" customHeight="1" x14ac:dyDescent="0.25">
      <c r="A8" s="21" t="s">
        <v>16</v>
      </c>
      <c r="B8" s="18">
        <v>33.644859813084103</v>
      </c>
      <c r="C8" s="18">
        <v>29.411764705882401</v>
      </c>
      <c r="D8" s="18">
        <v>31.7708333333333</v>
      </c>
      <c r="E8" s="37"/>
      <c r="F8" s="7">
        <v>40.846560846560799</v>
      </c>
      <c r="G8" s="7">
        <v>43.307888040712498</v>
      </c>
      <c r="H8" s="7">
        <v>42.101167315175097</v>
      </c>
      <c r="I8" s="15"/>
      <c r="J8" s="18">
        <v>39.020537124802487</v>
      </c>
      <c r="K8" s="18">
        <v>40.428109854604159</v>
      </c>
      <c r="L8" s="18">
        <v>39.716453674121382</v>
      </c>
    </row>
    <row r="9" spans="1:12" x14ac:dyDescent="0.25">
      <c r="A9" s="22"/>
      <c r="B9" s="11"/>
      <c r="C9" s="11"/>
      <c r="D9" s="11"/>
      <c r="E9" s="11"/>
      <c r="F9" s="11"/>
      <c r="G9" s="11"/>
      <c r="H9" s="11"/>
      <c r="I9" s="11"/>
      <c r="J9" s="11"/>
      <c r="K9" s="23"/>
      <c r="L9" s="26"/>
    </row>
  </sheetData>
  <mergeCells count="4">
    <mergeCell ref="A1:L1"/>
    <mergeCell ref="B2:D2"/>
    <mergeCell ref="F2:H2"/>
    <mergeCell ref="J2:L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67585-5416-4DF7-BADC-113EA45E0F8F}">
  <dimension ref="A1:L9"/>
  <sheetViews>
    <sheetView zoomScaleNormal="100" workbookViewId="0">
      <selection activeCell="D3" sqref="D3:L3"/>
    </sheetView>
  </sheetViews>
  <sheetFormatPr defaultColWidth="9.109375" defaultRowHeight="13.2" x14ac:dyDescent="0.25"/>
  <cols>
    <col min="1" max="1" width="8.88671875" style="6" customWidth="1"/>
    <col min="2" max="3" width="9.33203125" style="1" bestFit="1" customWidth="1"/>
    <col min="4" max="4" width="9.44140625" style="1" bestFit="1" customWidth="1"/>
    <col min="5" max="5" width="2.6640625" style="1" customWidth="1"/>
    <col min="6" max="6" width="9.44140625" style="1" bestFit="1" customWidth="1"/>
    <col min="7" max="8" width="9.33203125" style="1" bestFit="1" customWidth="1"/>
    <col min="9" max="9" width="2.6640625" style="1" customWidth="1"/>
    <col min="10" max="16384" width="9.109375" style="1"/>
  </cols>
  <sheetData>
    <row r="1" spans="1:12" ht="15" customHeight="1" x14ac:dyDescent="0.25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5" customHeight="1" x14ac:dyDescent="0.25">
      <c r="B2" s="124" t="s">
        <v>62</v>
      </c>
      <c r="C2" s="124"/>
      <c r="D2" s="124"/>
      <c r="E2" s="24"/>
      <c r="F2" s="124" t="s">
        <v>63</v>
      </c>
      <c r="G2" s="124"/>
      <c r="H2" s="124"/>
      <c r="I2" s="24"/>
      <c r="J2" s="124" t="s">
        <v>180</v>
      </c>
      <c r="K2" s="124"/>
      <c r="L2" s="124"/>
    </row>
    <row r="3" spans="1:12" ht="15" customHeight="1" x14ac:dyDescent="0.25">
      <c r="A3" s="19"/>
      <c r="B3" s="10" t="s">
        <v>17</v>
      </c>
      <c r="C3" s="10" t="s">
        <v>18</v>
      </c>
      <c r="D3" s="10" t="s">
        <v>16</v>
      </c>
      <c r="E3" s="10"/>
      <c r="F3" s="10" t="s">
        <v>17</v>
      </c>
      <c r="G3" s="10" t="s">
        <v>18</v>
      </c>
      <c r="H3" s="10" t="s">
        <v>16</v>
      </c>
      <c r="I3" s="10"/>
      <c r="J3" s="10" t="s">
        <v>17</v>
      </c>
      <c r="K3" s="10" t="s">
        <v>18</v>
      </c>
      <c r="L3" s="10" t="s">
        <v>16</v>
      </c>
    </row>
    <row r="4" spans="1:12" ht="15" customHeight="1" x14ac:dyDescent="0.25">
      <c r="A4" s="6" t="s">
        <v>23</v>
      </c>
      <c r="B4" s="2">
        <v>25.845410628019302</v>
      </c>
      <c r="C4" s="2">
        <v>27.950310559006201</v>
      </c>
      <c r="D4" s="2">
        <v>26.7663043478261</v>
      </c>
      <c r="E4" s="27"/>
      <c r="F4" s="2">
        <v>57.042253521126803</v>
      </c>
      <c r="G4" s="2">
        <v>68.711656441717807</v>
      </c>
      <c r="H4" s="2">
        <v>63.278688524590201</v>
      </c>
      <c r="I4" s="27"/>
      <c r="J4" s="2">
        <v>41.716328963051303</v>
      </c>
      <c r="K4" s="2">
        <v>52.4630541871921</v>
      </c>
      <c r="L4" s="2">
        <v>47.001817080557203</v>
      </c>
    </row>
    <row r="5" spans="1:12" ht="15" customHeight="1" x14ac:dyDescent="0.25">
      <c r="A5" s="6" t="s">
        <v>24</v>
      </c>
      <c r="B5" s="2">
        <v>48</v>
      </c>
      <c r="C5" s="2">
        <v>25.961538461538499</v>
      </c>
      <c r="D5" s="2">
        <v>38.976377952755897</v>
      </c>
      <c r="E5" s="27"/>
      <c r="F5" s="2">
        <v>68.421052631578902</v>
      </c>
      <c r="G5" s="2">
        <v>71.389270976616203</v>
      </c>
      <c r="H5" s="2">
        <v>69.930069930069905</v>
      </c>
      <c r="I5" s="27"/>
      <c r="J5" s="2">
        <v>64.906103286385004</v>
      </c>
      <c r="K5" s="2">
        <v>65.703971119133598</v>
      </c>
      <c r="L5" s="2">
        <v>65.300059417706507</v>
      </c>
    </row>
    <row r="6" spans="1:12" ht="15" customHeight="1" x14ac:dyDescent="0.25">
      <c r="A6" s="6" t="s">
        <v>25</v>
      </c>
      <c r="B6" s="2">
        <v>41.772151898734201</v>
      </c>
      <c r="C6" s="2">
        <v>43.3734939759036</v>
      </c>
      <c r="D6" s="2">
        <v>42.592592592592602</v>
      </c>
      <c r="E6" s="27"/>
      <c r="F6" s="2">
        <v>87.779237844940894</v>
      </c>
      <c r="G6" s="2">
        <v>91.844919786096298</v>
      </c>
      <c r="H6" s="2">
        <v>89.794565937707105</v>
      </c>
      <c r="I6" s="27"/>
      <c r="J6" s="2">
        <v>83.452380952380906</v>
      </c>
      <c r="K6" s="2">
        <v>86.899038461538495</v>
      </c>
      <c r="L6" s="2">
        <v>85.167464114832498</v>
      </c>
    </row>
    <row r="7" spans="1:12" ht="6" customHeight="1" x14ac:dyDescent="0.25">
      <c r="A7" s="20"/>
      <c r="B7" s="5"/>
      <c r="C7" s="5"/>
      <c r="D7" s="2"/>
      <c r="E7" s="2"/>
      <c r="F7" s="2"/>
      <c r="G7" s="2"/>
      <c r="H7" s="2"/>
      <c r="I7" s="13"/>
      <c r="J7" s="2"/>
      <c r="K7" s="2"/>
      <c r="L7" s="2"/>
    </row>
    <row r="8" spans="1:12" ht="15" customHeight="1" x14ac:dyDescent="0.25">
      <c r="A8" s="21" t="s">
        <v>16</v>
      </c>
      <c r="B8" s="7">
        <v>32.970451010886499</v>
      </c>
      <c r="C8" s="7">
        <v>30.058939096267199</v>
      </c>
      <c r="D8" s="7">
        <v>31.6840277777778</v>
      </c>
      <c r="E8" s="27"/>
      <c r="F8" s="7">
        <v>73.650793650793702</v>
      </c>
      <c r="G8" s="7">
        <v>78.513238289205702</v>
      </c>
      <c r="H8" s="7">
        <v>76.1286974571873</v>
      </c>
      <c r="I8" s="27"/>
      <c r="J8" s="7">
        <v>63.3741604109048</v>
      </c>
      <c r="K8" s="7">
        <v>68.484848484848499</v>
      </c>
      <c r="L8" s="7">
        <v>65.900918897323194</v>
      </c>
    </row>
    <row r="9" spans="1:12" x14ac:dyDescent="0.25">
      <c r="A9" s="22"/>
      <c r="B9" s="11"/>
      <c r="C9" s="11"/>
      <c r="D9" s="11"/>
      <c r="E9" s="11"/>
      <c r="F9" s="11"/>
      <c r="G9" s="11"/>
      <c r="H9" s="11"/>
      <c r="I9" s="11"/>
      <c r="J9" s="11"/>
      <c r="K9" s="23"/>
      <c r="L9" s="26"/>
    </row>
  </sheetData>
  <mergeCells count="4">
    <mergeCell ref="A1:L1"/>
    <mergeCell ref="B2:D2"/>
    <mergeCell ref="F2:H2"/>
    <mergeCell ref="J2:L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9A534-4D4E-490B-8C23-895441557264}">
  <dimension ref="A1:T17"/>
  <sheetViews>
    <sheetView zoomScaleNormal="100" workbookViewId="0">
      <selection activeCell="L17" sqref="L17:M17"/>
    </sheetView>
  </sheetViews>
  <sheetFormatPr defaultColWidth="9.109375" defaultRowHeight="13.2" x14ac:dyDescent="0.25"/>
  <cols>
    <col min="1" max="1" width="42.88671875" style="20" customWidth="1"/>
    <col min="2" max="3" width="9.33203125" style="12" bestFit="1" customWidth="1"/>
    <col min="4" max="4" width="9.44140625" style="12" bestFit="1" customWidth="1"/>
    <col min="5" max="5" width="9.44140625" style="12" customWidth="1"/>
    <col min="6" max="6" width="2.6640625" style="12" customWidth="1"/>
    <col min="7" max="7" width="9.44140625" style="12" customWidth="1"/>
    <col min="8" max="8" width="9.44140625" style="12" bestFit="1" customWidth="1"/>
    <col min="9" max="9" width="9.33203125" style="12" bestFit="1" customWidth="1"/>
    <col min="10" max="10" width="9.33203125" style="12" customWidth="1"/>
    <col min="11" max="11" width="2.6640625" style="12" customWidth="1"/>
    <col min="12" max="12" width="9.33203125" style="12" bestFit="1" customWidth="1"/>
    <col min="13" max="14" width="9.109375" style="12"/>
    <col min="15" max="15" width="9.109375" style="29"/>
    <col min="16" max="16384" width="9.109375" style="12"/>
  </cols>
  <sheetData>
    <row r="1" spans="1:20" ht="15" customHeight="1" x14ac:dyDescent="0.25">
      <c r="A1" s="127" t="s">
        <v>167</v>
      </c>
      <c r="B1" s="128"/>
      <c r="C1" s="128"/>
      <c r="D1" s="128"/>
      <c r="E1" s="128"/>
      <c r="F1" s="128"/>
      <c r="G1" s="128"/>
      <c r="H1" s="128"/>
      <c r="I1" s="128"/>
      <c r="J1" s="128"/>
      <c r="K1" s="125"/>
      <c r="L1" s="125"/>
      <c r="M1" s="125"/>
      <c r="N1" s="125"/>
      <c r="O1" s="125"/>
    </row>
    <row r="2" spans="1:20" ht="15" customHeight="1" x14ac:dyDescent="0.25">
      <c r="B2" s="126" t="s">
        <v>64</v>
      </c>
      <c r="C2" s="126"/>
      <c r="D2" s="126"/>
      <c r="E2" s="126"/>
      <c r="F2" s="36"/>
      <c r="G2" s="126" t="s">
        <v>65</v>
      </c>
      <c r="H2" s="126"/>
      <c r="I2" s="126"/>
      <c r="J2" s="126"/>
      <c r="K2" s="36"/>
      <c r="L2" s="126" t="s">
        <v>181</v>
      </c>
      <c r="M2" s="126"/>
      <c r="N2" s="126"/>
      <c r="O2" s="126"/>
    </row>
    <row r="3" spans="1:20" ht="15" customHeight="1" x14ac:dyDescent="0.25">
      <c r="A3" s="33"/>
      <c r="B3" s="34" t="s">
        <v>23</v>
      </c>
      <c r="C3" s="34" t="s">
        <v>24</v>
      </c>
      <c r="D3" s="34" t="s">
        <v>25</v>
      </c>
      <c r="E3" s="34" t="s">
        <v>16</v>
      </c>
      <c r="F3" s="34"/>
      <c r="G3" s="34" t="s">
        <v>23</v>
      </c>
      <c r="H3" s="34" t="s">
        <v>24</v>
      </c>
      <c r="I3" s="34" t="s">
        <v>25</v>
      </c>
      <c r="J3" s="34" t="s">
        <v>16</v>
      </c>
      <c r="K3" s="34"/>
      <c r="L3" s="34" t="s">
        <v>23</v>
      </c>
      <c r="M3" s="34" t="s">
        <v>24</v>
      </c>
      <c r="N3" s="34" t="s">
        <v>25</v>
      </c>
      <c r="O3" s="34" t="s">
        <v>16</v>
      </c>
    </row>
    <row r="4" spans="1:20" ht="15" customHeight="1" x14ac:dyDescent="0.25">
      <c r="A4" s="20" t="s">
        <v>8</v>
      </c>
      <c r="B4" s="5">
        <v>2.3474178403755901</v>
      </c>
      <c r="C4" s="5">
        <v>8.6770981507823599</v>
      </c>
      <c r="D4" s="5">
        <v>71.128608923884499</v>
      </c>
      <c r="E4" s="5">
        <v>32.416710735060803</v>
      </c>
      <c r="F4" s="35"/>
      <c r="G4" s="5">
        <v>1.6359918200409</v>
      </c>
      <c r="H4" s="5">
        <v>1.64835164835165</v>
      </c>
      <c r="I4" s="5">
        <v>75.133689839572199</v>
      </c>
      <c r="J4" s="5">
        <v>29.567430025445301</v>
      </c>
      <c r="K4" s="5"/>
      <c r="L4" s="5">
        <v>1.9672131147541001</v>
      </c>
      <c r="M4" s="5">
        <v>5.1013277428371797</v>
      </c>
      <c r="N4" s="5">
        <v>73.094764744864193</v>
      </c>
      <c r="O4" s="5">
        <v>30.972762645914401</v>
      </c>
    </row>
    <row r="5" spans="1:20" ht="15" customHeight="1" x14ac:dyDescent="0.25">
      <c r="A5" s="20" t="s">
        <v>7</v>
      </c>
      <c r="B5" s="5">
        <v>4.2253521126760596</v>
      </c>
      <c r="C5" s="5">
        <v>39.630681818181799</v>
      </c>
      <c r="D5" s="5">
        <v>28.777923784494099</v>
      </c>
      <c r="E5" s="5">
        <v>27.2871496562665</v>
      </c>
      <c r="F5" s="35"/>
      <c r="G5" s="5">
        <v>1.6359918200409</v>
      </c>
      <c r="H5" s="5">
        <v>44.917582417582402</v>
      </c>
      <c r="I5" s="5">
        <v>30.254350736278401</v>
      </c>
      <c r="J5" s="5">
        <v>28.600508905852401</v>
      </c>
      <c r="K5" s="5"/>
      <c r="L5" s="5">
        <v>2.8415300546448101</v>
      </c>
      <c r="M5" s="5">
        <v>42.278127183787603</v>
      </c>
      <c r="N5" s="5">
        <v>29.536423841059602</v>
      </c>
      <c r="O5" s="5">
        <v>27.930497925311201</v>
      </c>
    </row>
    <row r="6" spans="1:20" ht="15" customHeight="1" x14ac:dyDescent="0.25">
      <c r="A6" s="20" t="s">
        <v>41</v>
      </c>
      <c r="B6" s="5">
        <v>23.239436619718301</v>
      </c>
      <c r="C6" s="5">
        <v>25.177809388335699</v>
      </c>
      <c r="D6" s="5">
        <v>4.8620236530880403</v>
      </c>
      <c r="E6" s="5">
        <v>16.604970914859901</v>
      </c>
      <c r="F6" s="35"/>
      <c r="G6" s="5">
        <v>37.218813905930503</v>
      </c>
      <c r="H6" s="5">
        <v>33.104395604395599</v>
      </c>
      <c r="I6" s="5">
        <v>4.9465240641711201</v>
      </c>
      <c r="J6" s="5">
        <v>23.409669211195901</v>
      </c>
      <c r="K6" s="5"/>
      <c r="L6" s="5">
        <v>30.710382513661202</v>
      </c>
      <c r="M6" s="5">
        <v>29.259776536312799</v>
      </c>
      <c r="N6" s="5">
        <v>4.9039098740888001</v>
      </c>
      <c r="O6" s="5">
        <v>20.072614107883801</v>
      </c>
    </row>
    <row r="7" spans="1:20" ht="15" customHeight="1" x14ac:dyDescent="0.25">
      <c r="A7" s="20" t="s">
        <v>42</v>
      </c>
      <c r="B7" s="5">
        <v>29.3427230046948</v>
      </c>
      <c r="C7" s="5">
        <v>18.492176386913201</v>
      </c>
      <c r="D7" s="5">
        <v>9.8425196850393704</v>
      </c>
      <c r="E7" s="5">
        <v>17.451084082495999</v>
      </c>
      <c r="F7" s="35"/>
      <c r="G7" s="5">
        <v>26.993865030674801</v>
      </c>
      <c r="H7" s="5">
        <v>19.2572214580468</v>
      </c>
      <c r="I7" s="5">
        <v>7.2192513368983997</v>
      </c>
      <c r="J7" s="5">
        <v>16.590330788804099</v>
      </c>
      <c r="K7" s="5"/>
      <c r="L7" s="5">
        <v>28.0874316939891</v>
      </c>
      <c r="M7" s="5">
        <v>18.867924528301899</v>
      </c>
      <c r="N7" s="5">
        <v>8.4824387011265703</v>
      </c>
      <c r="O7" s="5">
        <v>16.990920881971501</v>
      </c>
    </row>
    <row r="8" spans="1:20" ht="15" customHeight="1" x14ac:dyDescent="0.25">
      <c r="A8" s="20" t="s">
        <v>40</v>
      </c>
      <c r="B8" s="5">
        <v>15.962441314554001</v>
      </c>
      <c r="C8" s="5">
        <v>23.897581792318601</v>
      </c>
      <c r="D8" s="5">
        <v>6.4388961892246996</v>
      </c>
      <c r="E8" s="5">
        <v>15.124272871496601</v>
      </c>
      <c r="F8" s="35"/>
      <c r="G8" s="5">
        <v>14.519427402863</v>
      </c>
      <c r="H8" s="5">
        <v>23.763736263736298</v>
      </c>
      <c r="I8" s="5">
        <v>4.8128342245989302</v>
      </c>
      <c r="J8" s="5">
        <v>14.1984732824427</v>
      </c>
      <c r="K8" s="5"/>
      <c r="L8" s="5">
        <v>15.1912568306011</v>
      </c>
      <c r="M8" s="5">
        <v>23.8294898672257</v>
      </c>
      <c r="N8" s="5">
        <v>5.6328694499668703</v>
      </c>
      <c r="O8" s="5">
        <v>14.6562905317769</v>
      </c>
    </row>
    <row r="9" spans="1:20" ht="15" customHeight="1" x14ac:dyDescent="0.25">
      <c r="A9" s="20" t="s">
        <v>6</v>
      </c>
      <c r="B9" s="5">
        <v>20.422535211267601</v>
      </c>
      <c r="C9" s="5">
        <v>5.8321479374110998</v>
      </c>
      <c r="D9" s="5">
        <v>0.91984231274638595</v>
      </c>
      <c r="E9" s="5">
        <v>7.1428571428571397</v>
      </c>
      <c r="F9" s="35"/>
      <c r="G9" s="5">
        <v>23.312883435582801</v>
      </c>
      <c r="H9" s="5">
        <v>4.3956043956044004</v>
      </c>
      <c r="I9" s="5">
        <v>0.66844919786096302</v>
      </c>
      <c r="J9" s="5">
        <v>7.6844783715012701</v>
      </c>
      <c r="K9" s="5"/>
      <c r="L9" s="5">
        <v>21.967213114754099</v>
      </c>
      <c r="M9" s="5">
        <v>5.1013277428371797</v>
      </c>
      <c r="N9" s="5">
        <v>0.79522862823061602</v>
      </c>
      <c r="O9" s="5">
        <v>7.4189364461737997</v>
      </c>
    </row>
    <row r="10" spans="1:20" ht="15" customHeight="1" x14ac:dyDescent="0.25">
      <c r="A10" s="20" t="s">
        <v>50</v>
      </c>
      <c r="B10" s="5">
        <v>13.6150234741784</v>
      </c>
      <c r="C10" s="5">
        <v>4.8295454545454497</v>
      </c>
      <c r="D10" s="5">
        <v>2.10249671484888</v>
      </c>
      <c r="E10" s="5">
        <v>5.71428571428571</v>
      </c>
      <c r="F10" s="35"/>
      <c r="G10" s="5">
        <v>15.3374233128834</v>
      </c>
      <c r="H10" s="5">
        <v>4.6703296703296697</v>
      </c>
      <c r="I10" s="5">
        <v>1.6042780748663099</v>
      </c>
      <c r="J10" s="5">
        <v>6.1577608142493601</v>
      </c>
      <c r="K10" s="5"/>
      <c r="L10" s="5">
        <v>14.5355191256831</v>
      </c>
      <c r="M10" s="5">
        <v>4.6820405310971296</v>
      </c>
      <c r="N10" s="5">
        <v>1.85553346587144</v>
      </c>
      <c r="O10" s="5">
        <v>5.9143968871595298</v>
      </c>
    </row>
    <row r="11" spans="1:20" ht="15" customHeight="1" x14ac:dyDescent="0.25">
      <c r="A11" s="20" t="s">
        <v>45</v>
      </c>
      <c r="B11" s="5">
        <v>9.3896713615023497</v>
      </c>
      <c r="C11" s="5">
        <v>3.4090909090909101</v>
      </c>
      <c r="D11" s="5">
        <v>3.2851511169513801</v>
      </c>
      <c r="E11" s="5">
        <v>4.7065044949762003</v>
      </c>
      <c r="F11" s="35"/>
      <c r="G11" s="5">
        <v>4.2944785276073603</v>
      </c>
      <c r="H11" s="5">
        <v>3.2967032967033001</v>
      </c>
      <c r="I11" s="5">
        <v>1.8716577540107</v>
      </c>
      <c r="J11" s="5">
        <v>3.00254452926209</v>
      </c>
      <c r="K11" s="5"/>
      <c r="L11" s="5">
        <v>6.6666666666666696</v>
      </c>
      <c r="M11" s="5">
        <v>3.2844164919636598</v>
      </c>
      <c r="N11" s="5">
        <v>2.58278145695364</v>
      </c>
      <c r="O11" s="5">
        <v>3.81224066390042</v>
      </c>
    </row>
    <row r="12" spans="1:20" ht="15" customHeight="1" x14ac:dyDescent="0.25">
      <c r="A12" s="20" t="s">
        <v>43</v>
      </c>
      <c r="B12" s="5">
        <v>4.4600938967136203</v>
      </c>
      <c r="C12" s="5">
        <v>0.142247510668563</v>
      </c>
      <c r="D12" s="5" t="s">
        <v>49</v>
      </c>
      <c r="E12" s="5">
        <v>1.11052353252247</v>
      </c>
      <c r="F12" s="35"/>
      <c r="G12" s="5">
        <v>3.6809815950920202</v>
      </c>
      <c r="H12" s="5">
        <v>0.27472527472527503</v>
      </c>
      <c r="I12" s="5">
        <v>0.40106951871657798</v>
      </c>
      <c r="J12" s="5">
        <v>1.1201629327902201</v>
      </c>
      <c r="K12" s="5"/>
      <c r="L12" s="5">
        <v>4.04371584699454</v>
      </c>
      <c r="M12" s="5">
        <v>0.20964360587002101</v>
      </c>
      <c r="N12" s="5">
        <v>0.198807157057654</v>
      </c>
      <c r="O12" s="5">
        <v>1.11543450064851</v>
      </c>
    </row>
    <row r="13" spans="1:20" ht="15" customHeight="1" x14ac:dyDescent="0.25">
      <c r="A13" s="20" t="s">
        <v>44</v>
      </c>
      <c r="B13" s="5">
        <v>0.70422535211267601</v>
      </c>
      <c r="C13" s="5">
        <v>1.42247510668563</v>
      </c>
      <c r="D13" s="5">
        <v>2.10249671484888</v>
      </c>
      <c r="E13" s="5">
        <v>1.53439153439153</v>
      </c>
      <c r="F13" s="35"/>
      <c r="G13" s="5">
        <v>0.40899795501022501</v>
      </c>
      <c r="H13" s="5" t="s">
        <v>49</v>
      </c>
      <c r="I13" s="5">
        <v>0.53475935828876997</v>
      </c>
      <c r="J13" s="5">
        <v>0.30534351145038202</v>
      </c>
      <c r="K13" s="5"/>
      <c r="L13" s="5">
        <v>0.54644808743169404</v>
      </c>
      <c r="M13" s="5">
        <v>0.698812019566737</v>
      </c>
      <c r="N13" s="5">
        <v>1.3253810470510301</v>
      </c>
      <c r="O13" s="5">
        <v>0.90791180285343698</v>
      </c>
    </row>
    <row r="14" spans="1:20" ht="6" customHeight="1" x14ac:dyDescent="0.25">
      <c r="B14" s="5"/>
      <c r="C14" s="5"/>
      <c r="D14" s="5"/>
      <c r="E14" s="5"/>
      <c r="F14" s="35"/>
      <c r="G14" s="5"/>
      <c r="H14" s="5"/>
      <c r="I14" s="5"/>
      <c r="J14" s="5"/>
      <c r="K14" s="5"/>
      <c r="L14" s="5"/>
      <c r="M14" s="5"/>
      <c r="N14" s="5"/>
      <c r="O14" s="5"/>
    </row>
    <row r="15" spans="1:20" ht="15" customHeight="1" x14ac:dyDescent="0.25">
      <c r="A15" s="65" t="s">
        <v>68</v>
      </c>
      <c r="B15" s="66">
        <v>34.976525821596198</v>
      </c>
      <c r="C15" s="66">
        <v>8.6770981507823599</v>
      </c>
      <c r="D15" s="66">
        <v>3.0183727034120702</v>
      </c>
      <c r="E15" s="66">
        <v>12.321523003701699</v>
      </c>
      <c r="F15" s="66"/>
      <c r="G15" s="66">
        <v>38.650306748466299</v>
      </c>
      <c r="H15" s="66">
        <v>9.0659340659340693</v>
      </c>
      <c r="I15" s="66">
        <v>2.2727272727272698</v>
      </c>
      <c r="J15" s="66">
        <v>13.8422391857506</v>
      </c>
      <c r="K15" s="66"/>
      <c r="L15" s="66">
        <v>36.9398907103825</v>
      </c>
      <c r="M15" s="66">
        <v>8.8749126484975491</v>
      </c>
      <c r="N15" s="66">
        <v>2.64900662251656</v>
      </c>
      <c r="O15" s="66">
        <v>13.096473029045599</v>
      </c>
      <c r="P15" s="88"/>
      <c r="Q15" s="81"/>
      <c r="R15" s="81"/>
      <c r="S15" s="81"/>
      <c r="T15" s="81"/>
    </row>
    <row r="16" spans="1:20" ht="15" customHeight="1" x14ac:dyDescent="0.25">
      <c r="A16" s="67" t="s">
        <v>96</v>
      </c>
      <c r="B16" s="66">
        <v>6.1</v>
      </c>
      <c r="C16" s="66">
        <v>44.3</v>
      </c>
      <c r="D16" s="66">
        <v>81.5</v>
      </c>
      <c r="E16" s="66">
        <v>50.7</v>
      </c>
      <c r="F16" s="41"/>
      <c r="G16" s="66">
        <v>3.3</v>
      </c>
      <c r="H16" s="66">
        <v>46</v>
      </c>
      <c r="I16" s="66">
        <v>84.9</v>
      </c>
      <c r="J16" s="66">
        <v>50.2</v>
      </c>
      <c r="K16" s="49"/>
      <c r="L16" s="66">
        <v>4.5999999999999996</v>
      </c>
      <c r="M16" s="66">
        <v>45.2</v>
      </c>
      <c r="N16" s="66">
        <v>83.2</v>
      </c>
      <c r="O16" s="66">
        <v>50.4</v>
      </c>
      <c r="Q16" s="81"/>
      <c r="R16" s="81"/>
      <c r="S16" s="81"/>
      <c r="T16" s="81"/>
    </row>
    <row r="17" spans="1:20" ht="30" customHeight="1" x14ac:dyDescent="0.25">
      <c r="A17" s="69" t="s">
        <v>117</v>
      </c>
      <c r="B17" s="68">
        <v>61.8</v>
      </c>
      <c r="C17" s="68">
        <v>59.6</v>
      </c>
      <c r="D17" s="68">
        <v>18.7</v>
      </c>
      <c r="E17" s="68">
        <v>43.6</v>
      </c>
      <c r="F17" s="50"/>
      <c r="G17" s="68">
        <v>68.099999999999994</v>
      </c>
      <c r="H17" s="68">
        <v>61.3</v>
      </c>
      <c r="I17" s="68">
        <v>16.3</v>
      </c>
      <c r="J17" s="68">
        <v>45.9</v>
      </c>
      <c r="K17" s="50"/>
      <c r="L17" s="68">
        <v>65.2</v>
      </c>
      <c r="M17" s="68">
        <v>60.5</v>
      </c>
      <c r="N17" s="68">
        <v>17.5</v>
      </c>
      <c r="O17" s="68">
        <v>44.8</v>
      </c>
      <c r="Q17" s="81"/>
      <c r="R17" s="81"/>
      <c r="S17" s="81"/>
      <c r="T17" s="81"/>
    </row>
  </sheetData>
  <mergeCells count="4">
    <mergeCell ref="L2:O2"/>
    <mergeCell ref="A1:O1"/>
    <mergeCell ref="B2:E2"/>
    <mergeCell ref="G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Försättsblad</vt:lpstr>
      <vt:lpstr>Förklaringar</vt:lpstr>
      <vt:lpstr>Tabellförteckning</vt:lpstr>
      <vt:lpstr>1</vt:lpstr>
      <vt:lpstr>2</vt:lpstr>
      <vt:lpstr>3</vt:lpstr>
      <vt:lpstr>4</vt:lpstr>
      <vt:lpstr>5</vt:lpstr>
      <vt:lpstr>7</vt:lpstr>
      <vt:lpstr>6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Åström</dc:creator>
  <cp:lastModifiedBy>Ida Ömalm Ronvall</cp:lastModifiedBy>
  <dcterms:created xsi:type="dcterms:W3CDTF">2021-06-28T12:41:37Z</dcterms:created>
  <dcterms:modified xsi:type="dcterms:W3CDTF">2022-02-03T16:22:08Z</dcterms:modified>
</cp:coreProperties>
</file>